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5\"/>
    </mc:Choice>
  </mc:AlternateContent>
  <bookViews>
    <workbookView xWindow="0" yWindow="0" windowWidth="17970" windowHeight="5685"/>
  </bookViews>
  <sheets>
    <sheet name="5.3_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'5.3_2017'!$A$12:$H$181</definedName>
    <definedName name="_Key1" hidden="1">'[1]5.6 Total ventas por oper caja'!#REF!</definedName>
    <definedName name="_Order1" hidden="1">255</definedName>
    <definedName name="_Regression_Int" localSheetId="0" hidden="1">1</definedName>
    <definedName name="_xlnm.Print_Area" localSheetId="0">'5.3_2017'!$A$1:$G$180</definedName>
    <definedName name="Imprimir_área_IM" localSheetId="0">'5.3_2017'!$A$12:$G$183</definedName>
    <definedName name="Imprimir_títulos_IM" localSheetId="0">'5.3_2017'!$6:$11</definedName>
    <definedName name="OPER" localSheetId="0">'[2]5.1 Tiendas farmacias c Ventas'!$IU$8189</definedName>
    <definedName name="OPER">'[3]5.1 Tiendas farmacias c Ventas'!$IO$8191</definedName>
    <definedName name="PRINT_AREA" localSheetId="0">'[4]5.2 ventas x tienda'!$A$1:$IV$12</definedName>
    <definedName name="PRINT_AREA">'[5]5.2 ventas x tienda'!$A$1:$IV$13</definedName>
    <definedName name="PRINT_AREA_MI" localSheetId="0">'[4]5.2 ventas x tienda'!$A$1:$IV$12</definedName>
    <definedName name="PRINT_AREA_MI">'[5]5.2 ventas x tienda'!$A$1:$IV$13</definedName>
    <definedName name="PRINT_TITLES" localSheetId="0">'[4]5.2 ventas x tienda'!$A$1:$HR$11</definedName>
    <definedName name="PRINT_TITLES">'[5]5.2 ventas x tienda'!$A$1:$HP$12</definedName>
    <definedName name="PRINT_TITLES_MI" localSheetId="0">'[4]5.2 ventas x tienda'!$A$1:$HR$11</definedName>
    <definedName name="PRINT_TITLES_MI">'[5]5.2 ventas x tienda'!$A$1:$HP$12</definedName>
    <definedName name="_xlnm.Print_Titles" localSheetId="0">'5.3_2017'!$6:$11</definedName>
  </definedNames>
  <calcPr calcId="152511"/>
</workbook>
</file>

<file path=xl/calcChain.xml><?xml version="1.0" encoding="utf-8"?>
<calcChain xmlns="http://schemas.openxmlformats.org/spreadsheetml/2006/main">
  <c r="G176" i="1" l="1"/>
  <c r="F176" i="1"/>
  <c r="D176" i="1"/>
  <c r="C176" i="1"/>
  <c r="G171" i="1"/>
  <c r="F171" i="1"/>
  <c r="D171" i="1"/>
  <c r="C171" i="1"/>
  <c r="G167" i="1"/>
  <c r="F167" i="1"/>
  <c r="G162" i="1"/>
  <c r="F162" i="1"/>
  <c r="D162" i="1"/>
  <c r="C162" i="1"/>
  <c r="G158" i="1"/>
  <c r="F158" i="1"/>
  <c r="D158" i="1"/>
  <c r="C158" i="1"/>
  <c r="G154" i="1"/>
  <c r="F154" i="1"/>
  <c r="D154" i="1"/>
  <c r="C154" i="1"/>
  <c r="G148" i="1"/>
  <c r="F148" i="1"/>
  <c r="D148" i="1"/>
  <c r="C148" i="1"/>
  <c r="G144" i="1"/>
  <c r="F144" i="1"/>
  <c r="D144" i="1"/>
  <c r="C144" i="1"/>
  <c r="G140" i="1"/>
  <c r="F140" i="1"/>
  <c r="D140" i="1"/>
  <c r="C140" i="1"/>
  <c r="G136" i="1"/>
  <c r="F136" i="1"/>
  <c r="D136" i="1"/>
  <c r="C136" i="1"/>
  <c r="G131" i="1"/>
  <c r="F131" i="1"/>
  <c r="D131" i="1"/>
  <c r="C131" i="1"/>
  <c r="G126" i="1"/>
  <c r="F126" i="1"/>
  <c r="D126" i="1"/>
  <c r="C126" i="1"/>
  <c r="G120" i="1"/>
  <c r="F120" i="1"/>
  <c r="D120" i="1"/>
  <c r="C120" i="1"/>
  <c r="G116" i="1"/>
  <c r="F116" i="1"/>
  <c r="D116" i="1"/>
  <c r="C116" i="1"/>
  <c r="G112" i="1"/>
  <c r="F112" i="1"/>
  <c r="D112" i="1"/>
  <c r="C112" i="1"/>
  <c r="G108" i="1"/>
  <c r="F108" i="1"/>
  <c r="D108" i="1"/>
  <c r="C108" i="1"/>
  <c r="G104" i="1"/>
  <c r="F104" i="1"/>
  <c r="D104" i="1"/>
  <c r="C104" i="1"/>
  <c r="G94" i="1"/>
  <c r="F94" i="1"/>
  <c r="D94" i="1"/>
  <c r="C94" i="1"/>
  <c r="G89" i="1"/>
  <c r="F89" i="1"/>
  <c r="D89" i="1"/>
  <c r="C89" i="1"/>
  <c r="G83" i="1"/>
  <c r="F83" i="1"/>
  <c r="D83" i="1"/>
  <c r="C83" i="1"/>
  <c r="G77" i="1"/>
  <c r="F77" i="1"/>
  <c r="D77" i="1"/>
  <c r="C77" i="1"/>
  <c r="G71" i="1"/>
  <c r="F71" i="1"/>
  <c r="D71" i="1"/>
  <c r="C71" i="1"/>
  <c r="G67" i="1"/>
  <c r="F67" i="1"/>
  <c r="D67" i="1"/>
  <c r="C67" i="1"/>
  <c r="G50" i="1"/>
  <c r="F50" i="1"/>
  <c r="D50" i="1"/>
  <c r="C50" i="1"/>
  <c r="G46" i="1"/>
  <c r="F46" i="1"/>
  <c r="D46" i="1"/>
  <c r="C46" i="1"/>
  <c r="G40" i="1"/>
  <c r="F40" i="1"/>
  <c r="D40" i="1"/>
  <c r="C40" i="1"/>
  <c r="G36" i="1"/>
  <c r="F36" i="1"/>
  <c r="D36" i="1"/>
  <c r="C36" i="1"/>
  <c r="G32" i="1"/>
  <c r="F32" i="1"/>
  <c r="D32" i="1"/>
  <c r="C32" i="1"/>
  <c r="G28" i="1"/>
  <c r="F28" i="1"/>
  <c r="D28" i="1"/>
  <c r="C28" i="1"/>
  <c r="G23" i="1"/>
  <c r="F23" i="1"/>
  <c r="D23" i="1"/>
  <c r="C23" i="1"/>
  <c r="G18" i="1"/>
  <c r="F18" i="1"/>
  <c r="D18" i="1"/>
  <c r="C18" i="1"/>
  <c r="G14" i="1"/>
  <c r="F14" i="1"/>
  <c r="D14" i="1"/>
  <c r="C14" i="1"/>
</calcChain>
</file>

<file path=xl/sharedStrings.xml><?xml version="1.0" encoding="utf-8"?>
<sst xmlns="http://schemas.openxmlformats.org/spreadsheetml/2006/main" count="117" uniqueCount="116">
  <si>
    <t xml:space="preserve"> </t>
  </si>
  <si>
    <t>Número de Tienda</t>
  </si>
  <si>
    <t>Ubicación</t>
  </si>
  <si>
    <t>Operaciones de Caja</t>
  </si>
  <si>
    <t>Promedio de Ventas por Operación de Caja (Pesos)</t>
  </si>
  <si>
    <t>M2 de Piso de Venta</t>
  </si>
  <si>
    <t>Aguascalientes</t>
  </si>
  <si>
    <t>Aguascalientes, Ags.</t>
  </si>
  <si>
    <t>Baja California</t>
  </si>
  <si>
    <t>Mexicali</t>
  </si>
  <si>
    <t>Mesa de Otay</t>
  </si>
  <si>
    <t>Baja California Sur</t>
  </si>
  <si>
    <t>Cd. Constitución</t>
  </si>
  <si>
    <t>Sta. Rosalía</t>
  </si>
  <si>
    <t>Campeche</t>
  </si>
  <si>
    <t>Coahuila</t>
  </si>
  <si>
    <t>Saltillo</t>
  </si>
  <si>
    <t>Colima</t>
  </si>
  <si>
    <t>Manzanillo</t>
  </si>
  <si>
    <t>Chiapas</t>
  </si>
  <si>
    <t>Tuxtla Gutiérrez</t>
  </si>
  <si>
    <t>San Cristobal de las Casas</t>
  </si>
  <si>
    <t>Ocosingo</t>
  </si>
  <si>
    <t>Chihuahua</t>
  </si>
  <si>
    <t>Cd. Juarez</t>
  </si>
  <si>
    <t>Lomas Verdes</t>
  </si>
  <si>
    <t>Melchor Ocampo</t>
  </si>
  <si>
    <t>Ciudadela</t>
  </si>
  <si>
    <t>Coruña</t>
  </si>
  <si>
    <t>Peluqueros</t>
  </si>
  <si>
    <t>Balbuena</t>
  </si>
  <si>
    <t>Zaragoza</t>
  </si>
  <si>
    <t>Coyoacán</t>
  </si>
  <si>
    <t>Villa Coapa</t>
  </si>
  <si>
    <t>Tepepan</t>
  </si>
  <si>
    <t>Culhuacan (Sarh )</t>
  </si>
  <si>
    <t>Tacubaya.</t>
  </si>
  <si>
    <t>Dr. Andrade.</t>
  </si>
  <si>
    <t>Vértiz.</t>
  </si>
  <si>
    <t>Subdirección de Abasto</t>
  </si>
  <si>
    <t>Durango</t>
  </si>
  <si>
    <t>Durango, Dgo.</t>
  </si>
  <si>
    <t>Guanajuato</t>
  </si>
  <si>
    <t>Celaya</t>
  </si>
  <si>
    <t>Guanajuato, Gto.</t>
  </si>
  <si>
    <t>Guerrero</t>
  </si>
  <si>
    <t>Cd. Altamirano</t>
  </si>
  <si>
    <t xml:space="preserve">Chilpancingo </t>
  </si>
  <si>
    <t>Zihuatanejo</t>
  </si>
  <si>
    <t>Hidalgo</t>
  </si>
  <si>
    <t>Pachuca</t>
  </si>
  <si>
    <t>Huejutla</t>
  </si>
  <si>
    <t xml:space="preserve">Ixmiquilpan  </t>
  </si>
  <si>
    <t>Jalisco</t>
  </si>
  <si>
    <t>Guadalajara (sector lib.)</t>
  </si>
  <si>
    <t>Guadalajara (Tlaquepaque)</t>
  </si>
  <si>
    <t>México</t>
  </si>
  <si>
    <t>Toluca</t>
  </si>
  <si>
    <t>Chapingo</t>
  </si>
  <si>
    <t>Tlalnepantla</t>
  </si>
  <si>
    <t>Texcoco</t>
  </si>
  <si>
    <t>Naucalpan</t>
  </si>
  <si>
    <t>Atlacomulco</t>
  </si>
  <si>
    <t>Michoacán</t>
  </si>
  <si>
    <t>Morelia (ISSSTEtianguis)</t>
  </si>
  <si>
    <t>Morelos</t>
  </si>
  <si>
    <t>Cuernavaca</t>
  </si>
  <si>
    <t>Nayarit</t>
  </si>
  <si>
    <t>Rosa Morada</t>
  </si>
  <si>
    <t>Nuevo León</t>
  </si>
  <si>
    <t>Monterrey</t>
  </si>
  <si>
    <t>Oaxaca</t>
  </si>
  <si>
    <t>Oaxaca, Oax.</t>
  </si>
  <si>
    <t>Juchitan</t>
  </si>
  <si>
    <t>Pinotepa Nacional</t>
  </si>
  <si>
    <t>Puebla</t>
  </si>
  <si>
    <t>Izucar de Matamoros</t>
  </si>
  <si>
    <t>Querétaro</t>
  </si>
  <si>
    <t>Querétaro, Qro.</t>
  </si>
  <si>
    <t>San Juan del Rio</t>
  </si>
  <si>
    <t>Chetumal</t>
  </si>
  <si>
    <t>San Luis Potosí</t>
  </si>
  <si>
    <t>San Luis Potosí, S.L.P.</t>
  </si>
  <si>
    <t>Sinaloa</t>
  </si>
  <si>
    <t>Los Mochis</t>
  </si>
  <si>
    <t>Sonora</t>
  </si>
  <si>
    <t>Hermosillo</t>
  </si>
  <si>
    <t>Guaymas</t>
  </si>
  <si>
    <t>Nogales</t>
  </si>
  <si>
    <t>Tabasco</t>
  </si>
  <si>
    <t>Villahermosa</t>
  </si>
  <si>
    <t>Tamaulipas</t>
  </si>
  <si>
    <t>Nuevo Laredo</t>
  </si>
  <si>
    <t>Tlaxcala</t>
  </si>
  <si>
    <t>Tlaxcala, Tlax.</t>
  </si>
  <si>
    <t>Huamantla</t>
  </si>
  <si>
    <t>Veracruz</t>
  </si>
  <si>
    <t>Yucatán</t>
  </si>
  <si>
    <t>Tekax</t>
  </si>
  <si>
    <t xml:space="preserve">Mérida </t>
  </si>
  <si>
    <t>Zacatecas</t>
  </si>
  <si>
    <t>Fresnillo</t>
  </si>
  <si>
    <t>Zacatecas, Zac.</t>
  </si>
  <si>
    <t>Dolores Hidalgo</t>
  </si>
  <si>
    <t>Quintana Roo</t>
  </si>
  <si>
    <t>Atlixco</t>
  </si>
  <si>
    <t>Hopelchén</t>
  </si>
  <si>
    <t xml:space="preserve">Total </t>
  </si>
  <si>
    <t>Total de Ventas*</t>
  </si>
  <si>
    <t>*Se pueden presentar diferencias por ajustes de decimales con motivo del cierre a miles de pesos.</t>
  </si>
  <si>
    <t>5.3 Promedio de Ventas por Operación de Caja, Número de Empleados y M2 de Piso de Venta
(Miles de Pesos)</t>
  </si>
  <si>
    <t>Número de Empleados**</t>
  </si>
  <si>
    <t>Ciudad de Mèxico</t>
  </si>
  <si>
    <t>Veracruz, Ver.**</t>
  </si>
  <si>
    <t>Anuario Estadístico 2017</t>
  </si>
  <si>
    <t>** En el año 2017 no se realizó proceso de venta y no incluye el personal por encontrarse en proceso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</si>
</sst>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&quot;$&quot;#,##0.00"/>
    <numFmt numFmtId="167" formatCode="#,###,"/>
    <numFmt numFmtId="168" formatCode="#,###.000,"/>
    <numFmt numFmtId="169" formatCode="#,##0_ ;[Red]\-#,##0\ "/>
    <numFmt numFmtId="170" formatCode="&quot;$&quot;#,###,"/>
    <numFmt numFmtId="171" formatCode="&quot;$&quot;\ #,###,"/>
  </numFmts>
  <fonts count="28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9"/>
      <name val="Arial"/>
      <family val="2"/>
    </font>
    <font>
      <sz val="10"/>
      <name val="Soberana Sans Light"/>
      <family val="3"/>
    </font>
    <font>
      <sz val="10"/>
      <name val="Courier"/>
      <family val="3"/>
    </font>
    <font>
      <b/>
      <sz val="10"/>
      <name val="Soberana Sans Light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5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0" fillId="0" borderId="3" applyNumberFormat="0" applyFill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22" borderId="7" applyNumberFormat="0" applyFont="0" applyAlignment="0" applyProtection="0"/>
    <xf numFmtId="0" fontId="14" fillId="20" borderId="8" applyNumberFormat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164" fontId="3" fillId="0" borderId="0" xfId="37" applyNumberFormat="1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NumberFormat="1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3" fontId="22" fillId="0" borderId="0" xfId="0" applyNumberFormat="1" applyFont="1" applyBorder="1"/>
    <xf numFmtId="3" fontId="21" fillId="0" borderId="0" xfId="0" applyNumberFormat="1" applyFont="1" applyBorder="1"/>
    <xf numFmtId="0" fontId="22" fillId="0" borderId="0" xfId="0" applyFont="1" applyFill="1" applyBorder="1" applyAlignment="1" applyProtection="1">
      <alignment horizontal="center"/>
    </xf>
    <xf numFmtId="3" fontId="22" fillId="0" borderId="0" xfId="0" applyNumberFormat="1" applyFont="1" applyBorder="1" applyAlignment="1" applyProtection="1">
      <alignment horizontal="left"/>
    </xf>
    <xf numFmtId="3" fontId="22" fillId="0" borderId="0" xfId="0" applyNumberFormat="1" applyFont="1" applyBorder="1" applyProtection="1"/>
    <xf numFmtId="3" fontId="21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37" fontId="21" fillId="0" borderId="0" xfId="0" applyNumberFormat="1" applyFont="1" applyBorder="1" applyProtection="1"/>
    <xf numFmtId="164" fontId="22" fillId="0" borderId="0" xfId="37" applyNumberFormat="1" applyFont="1" applyBorder="1" applyProtection="1"/>
    <xf numFmtId="37" fontId="22" fillId="0" borderId="0" xfId="0" applyNumberFormat="1" applyFont="1" applyBorder="1" applyProtection="1"/>
    <xf numFmtId="0" fontId="22" fillId="0" borderId="0" xfId="0" applyFont="1" applyBorder="1" applyAlignment="1">
      <alignment horizontal="left"/>
    </xf>
    <xf numFmtId="164" fontId="22" fillId="0" borderId="0" xfId="37" applyNumberFormat="1" applyFont="1" applyBorder="1"/>
    <xf numFmtId="3" fontId="21" fillId="0" borderId="0" xfId="0" applyNumberFormat="1" applyFont="1" applyBorder="1" applyProtection="1"/>
    <xf numFmtId="0" fontId="22" fillId="0" borderId="0" xfId="0" applyFont="1" applyAlignment="1">
      <alignment horizontal="center"/>
    </xf>
    <xf numFmtId="37" fontId="22" fillId="0" borderId="0" xfId="0" applyNumberFormat="1" applyFont="1" applyProtection="1"/>
    <xf numFmtId="3" fontId="22" fillId="0" borderId="0" xfId="0" applyNumberFormat="1" applyFont="1" applyProtection="1"/>
    <xf numFmtId="3" fontId="21" fillId="0" borderId="0" xfId="0" applyNumberFormat="1" applyFont="1" applyProtection="1"/>
    <xf numFmtId="3" fontId="22" fillId="0" borderId="0" xfId="0" applyNumberFormat="1" applyFont="1"/>
    <xf numFmtId="3" fontId="21" fillId="0" borderId="0" xfId="0" applyNumberFormat="1" applyFont="1"/>
    <xf numFmtId="164" fontId="3" fillId="0" borderId="0" xfId="37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5" fillId="0" borderId="9" xfId="0" applyNumberFormat="1" applyFont="1" applyBorder="1" applyAlignment="1" applyProtection="1">
      <alignment horizontal="left"/>
    </xf>
    <xf numFmtId="0" fontId="22" fillId="0" borderId="0" xfId="0" applyFont="1" applyBorder="1" applyAlignment="1">
      <alignment vertical="center"/>
    </xf>
    <xf numFmtId="0" fontId="25" fillId="0" borderId="0" xfId="0" applyFont="1" applyBorder="1"/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 wrapText="1"/>
    </xf>
    <xf numFmtId="37" fontId="25" fillId="0" borderId="0" xfId="0" applyNumberFormat="1" applyFont="1" applyBorder="1" applyProtection="1"/>
    <xf numFmtId="0" fontId="25" fillId="0" borderId="9" xfId="0" applyFont="1" applyBorder="1" applyAlignment="1" applyProtection="1">
      <alignment horizontal="left"/>
    </xf>
    <xf numFmtId="3" fontId="25" fillId="0" borderId="9" xfId="38" applyNumberFormat="1" applyFont="1" applyBorder="1"/>
    <xf numFmtId="164" fontId="25" fillId="0" borderId="0" xfId="37" applyNumberFormat="1" applyFont="1" applyBorder="1" applyProtection="1"/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/>
    </xf>
    <xf numFmtId="167" fontId="0" fillId="0" borderId="0" xfId="0" applyNumberFormat="1"/>
    <xf numFmtId="3" fontId="22" fillId="0" borderId="0" xfId="0" applyNumberFormat="1" applyFont="1" applyFill="1" applyBorder="1"/>
    <xf numFmtId="169" fontId="21" fillId="0" borderId="0" xfId="0" applyNumberFormat="1" applyFont="1" applyBorder="1" applyProtection="1"/>
    <xf numFmtId="169" fontId="21" fillId="0" borderId="0" xfId="0" applyNumberFormat="1" applyFont="1" applyBorder="1"/>
    <xf numFmtId="0" fontId="24" fillId="0" borderId="0" xfId="0" applyFont="1" applyAlignment="1" applyProtection="1">
      <alignment horizontal="right"/>
    </xf>
    <xf numFmtId="3" fontId="21" fillId="0" borderId="0" xfId="43" applyNumberFormat="1" applyFont="1" applyBorder="1"/>
    <xf numFmtId="3" fontId="3" fillId="0" borderId="0" xfId="0" applyNumberFormat="1" applyFont="1" applyAlignment="1">
      <alignment horizontal="right"/>
    </xf>
    <xf numFmtId="3" fontId="21" fillId="0" borderId="0" xfId="43" applyNumberFormat="1" applyFont="1" applyBorder="1" applyAlignment="1">
      <alignment horizontal="right"/>
    </xf>
    <xf numFmtId="169" fontId="21" fillId="0" borderId="0" xfId="0" applyNumberFormat="1" applyFont="1" applyBorder="1" applyAlignment="1" applyProtection="1">
      <alignment horizontal="right"/>
    </xf>
    <xf numFmtId="3" fontId="25" fillId="0" borderId="9" xfId="38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3" fontId="22" fillId="0" borderId="0" xfId="0" applyNumberFormat="1" applyFont="1" applyBorder="1" applyAlignment="1" applyProtection="1">
      <alignment horizontal="right"/>
    </xf>
    <xf numFmtId="3" fontId="22" fillId="0" borderId="0" xfId="0" applyNumberFormat="1" applyFont="1" applyAlignment="1" applyProtection="1">
      <alignment horizontal="right"/>
    </xf>
    <xf numFmtId="3" fontId="22" fillId="0" borderId="0" xfId="0" applyNumberFormat="1" applyFont="1" applyAlignment="1">
      <alignment horizontal="right"/>
    </xf>
    <xf numFmtId="3" fontId="22" fillId="23" borderId="0" xfId="0" applyNumberFormat="1" applyFont="1" applyFill="1" applyBorder="1"/>
    <xf numFmtId="0" fontId="1" fillId="23" borderId="0" xfId="0" applyFont="1" applyFill="1" applyBorder="1"/>
    <xf numFmtId="0" fontId="3" fillId="23" borderId="0" xfId="0" applyFont="1" applyFill="1" applyBorder="1"/>
    <xf numFmtId="43" fontId="21" fillId="0" borderId="0" xfId="37" applyNumberFormat="1" applyFont="1" applyBorder="1" applyProtection="1"/>
    <xf numFmtId="44" fontId="21" fillId="0" borderId="0" xfId="43" applyFont="1" applyBorder="1" applyAlignment="1">
      <alignment horizontal="right"/>
    </xf>
    <xf numFmtId="44" fontId="22" fillId="0" borderId="0" xfId="43" applyFont="1" applyBorder="1" applyAlignment="1">
      <alignment horizontal="right"/>
    </xf>
    <xf numFmtId="44" fontId="22" fillId="0" borderId="0" xfId="43" applyFont="1" applyBorder="1"/>
    <xf numFmtId="169" fontId="21" fillId="0" borderId="0" xfId="0" applyNumberFormat="1" applyFont="1" applyBorder="1" applyAlignment="1">
      <alignment horizontal="right"/>
    </xf>
    <xf numFmtId="164" fontId="21" fillId="0" borderId="0" xfId="37" applyNumberFormat="1" applyFont="1" applyAlignment="1">
      <alignment horizontal="right"/>
    </xf>
    <xf numFmtId="168" fontId="21" fillId="0" borderId="0" xfId="0" applyNumberFormat="1" applyFont="1"/>
    <xf numFmtId="0" fontId="22" fillId="0" borderId="0" xfId="0" applyFont="1" applyFill="1" applyBorder="1" applyAlignment="1">
      <alignment horizontal="righ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3" fontId="25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3" fontId="25" fillId="0" borderId="0" xfId="0" applyNumberFormat="1" applyFont="1" applyBorder="1" applyProtection="1"/>
    <xf numFmtId="2" fontId="22" fillId="0" borderId="0" xfId="43" applyNumberFormat="1" applyFont="1" applyBorder="1"/>
    <xf numFmtId="2" fontId="21" fillId="0" borderId="0" xfId="43" applyNumberFormat="1" applyFont="1" applyBorder="1" applyAlignment="1">
      <alignment horizontal="right"/>
    </xf>
    <xf numFmtId="2" fontId="22" fillId="0" borderId="0" xfId="43" applyNumberFormat="1" applyFont="1" applyBorder="1" applyAlignment="1">
      <alignment horizontal="right"/>
    </xf>
    <xf numFmtId="1" fontId="22" fillId="0" borderId="0" xfId="43" applyNumberFormat="1" applyFont="1" applyBorder="1"/>
    <xf numFmtId="1" fontId="22" fillId="0" borderId="0" xfId="0" applyNumberFormat="1" applyFont="1" applyBorder="1"/>
    <xf numFmtId="170" fontId="22" fillId="0" borderId="0" xfId="37" applyNumberFormat="1" applyFont="1" applyBorder="1"/>
    <xf numFmtId="171" fontId="21" fillId="0" borderId="0" xfId="43" applyNumberFormat="1" applyFont="1" applyBorder="1"/>
    <xf numFmtId="171" fontId="22" fillId="0" borderId="0" xfId="43" applyNumberFormat="1" applyFont="1" applyBorder="1"/>
    <xf numFmtId="171" fontId="21" fillId="0" borderId="0" xfId="43" applyNumberFormat="1" applyFont="1" applyBorder="1" applyProtection="1"/>
    <xf numFmtId="171" fontId="21" fillId="0" borderId="0" xfId="43" applyNumberFormat="1" applyFont="1"/>
    <xf numFmtId="166" fontId="22" fillId="0" borderId="0" xfId="0" applyNumberFormat="1" applyFont="1" applyBorder="1"/>
    <xf numFmtId="44" fontId="21" fillId="0" borderId="0" xfId="0" applyNumberFormat="1" applyFont="1" applyBorder="1"/>
    <xf numFmtId="4" fontId="22" fillId="0" borderId="0" xfId="0" applyNumberFormat="1" applyFont="1" applyBorder="1" applyAlignment="1">
      <alignment horizontal="right"/>
    </xf>
    <xf numFmtId="166" fontId="21" fillId="0" borderId="0" xfId="43" applyNumberFormat="1" applyFont="1" applyBorder="1"/>
    <xf numFmtId="166" fontId="21" fillId="0" borderId="0" xfId="43" applyNumberFormat="1" applyFont="1" applyBorder="1" applyAlignment="1">
      <alignment horizontal="right"/>
    </xf>
    <xf numFmtId="166" fontId="22" fillId="0" borderId="0" xfId="43" applyNumberFormat="1" applyFont="1" applyBorder="1"/>
    <xf numFmtId="166" fontId="21" fillId="0" borderId="0" xfId="43" applyNumberFormat="1" applyFont="1" applyBorder="1" applyProtection="1"/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37" builtinId="3"/>
    <cellStyle name="Moneda" xfId="43" builtinId="4"/>
    <cellStyle name="Normal" xfId="0" builtinId="0"/>
    <cellStyle name="Normal_5.3 Promedio vtas x operación" xfId="38"/>
    <cellStyle name="Note" xfId="39"/>
    <cellStyle name="Output" xfId="40"/>
    <cellStyle name="Title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971550</xdr:colOff>
      <xdr:row>5</xdr:row>
      <xdr:rowOff>9525</xdr:rowOff>
    </xdr:to>
    <xdr:pic>
      <xdr:nvPicPr>
        <xdr:cNvPr id="124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1" y="0"/>
          <a:ext cx="202882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1485900</xdr:colOff>
      <xdr:row>0</xdr:row>
      <xdr:rowOff>0</xdr:rowOff>
    </xdr:from>
    <xdr:to>
      <xdr:col>7</xdr:col>
      <xdr:colOff>2116</xdr:colOff>
      <xdr:row>5</xdr:row>
      <xdr:rowOff>1</xdr:rowOff>
    </xdr:to>
    <xdr:pic>
      <xdr:nvPicPr>
        <xdr:cNvPr id="124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0439400" y="0"/>
          <a:ext cx="2307166" cy="80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ANUARIO_JUNIO_2006(ok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uario05\cuadro%205%201%20a&#241;o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CUADRO%205%201%20A&#209;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uario05\cuadro%205%202%20a&#241;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CUADRO%205%202%20A&#209;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 ventas x tienda"/>
      <sheetName val="5.3 Promedio vtas x operación"/>
      <sheetName val="5.4 Ventas x farmacia"/>
      <sheetName val="5.5 no. tdas y farm c piso vent"/>
      <sheetName val="5.6 Total ventas por oper caja"/>
      <sheetName val="5.1 Tiendas farmacias c Vent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Tiendas farmacias c Venta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Tiendas farmacias c Venta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 ventas x tienda"/>
    </sheetNames>
    <sheetDataSet>
      <sheetData sheetId="0">
        <row r="1">
          <cell r="B1" t="str">
            <v>ANUARIO ESTADISTICO 2003</v>
          </cell>
        </row>
        <row r="3">
          <cell r="B3" t="str">
            <v>5. 2  VENTAS POR TIENDA Y LINEA AL 31 DE DICIEMBRE DE 2003</v>
          </cell>
        </row>
        <row r="4">
          <cell r="B4" t="str">
            <v xml:space="preserve">     ( MILES DE PESOS )</v>
          </cell>
        </row>
        <row r="7">
          <cell r="D7" t="str">
            <v>I</v>
          </cell>
          <cell r="F7" t="str">
            <v>II</v>
          </cell>
          <cell r="H7" t="str">
            <v>III</v>
          </cell>
          <cell r="J7" t="str">
            <v>IV</v>
          </cell>
          <cell r="K7" t="str">
            <v>V</v>
          </cell>
          <cell r="L7" t="str">
            <v>VI</v>
          </cell>
          <cell r="M7" t="str">
            <v>VII</v>
          </cell>
          <cell r="N7" t="str">
            <v>VIII</v>
          </cell>
        </row>
        <row r="8">
          <cell r="D8" t="str">
            <v>ABARROTES</v>
          </cell>
          <cell r="F8" t="str">
            <v>ABARROTES</v>
          </cell>
          <cell r="H8" t="str">
            <v>ABARROTES</v>
          </cell>
          <cell r="J8" t="str">
            <v>MERCANCIAS</v>
          </cell>
          <cell r="K8" t="str">
            <v>PERFUMERIA</v>
          </cell>
          <cell r="L8" t="str">
            <v>ROPA</v>
          </cell>
          <cell r="M8" t="str">
            <v>SALCHICHO-</v>
          </cell>
          <cell r="N8" t="str">
            <v>VINOS</v>
          </cell>
        </row>
        <row r="9">
          <cell r="B9" t="str">
            <v>TIENDA</v>
          </cell>
          <cell r="D9" t="str">
            <v>COMESTIBLES</v>
          </cell>
          <cell r="F9" t="str">
            <v>COMESTIBLES</v>
          </cell>
          <cell r="H9" t="str">
            <v>NO</v>
          </cell>
          <cell r="J9" t="str">
            <v>GENERALES</v>
          </cell>
          <cell r="K9" t="str">
            <v>Y</v>
          </cell>
          <cell r="L9" t="str">
            <v>Y</v>
          </cell>
          <cell r="M9" t="str">
            <v>NERIA</v>
          </cell>
          <cell r="N9" t="str">
            <v>Y</v>
          </cell>
        </row>
        <row r="10">
          <cell r="B10" t="str">
            <v xml:space="preserve"> NUM.</v>
          </cell>
          <cell r="C10" t="str">
            <v>U B I C A C I O N</v>
          </cell>
          <cell r="D10" t="str">
            <v>BASICOS</v>
          </cell>
          <cell r="F10" t="str">
            <v>NO BASICOS</v>
          </cell>
          <cell r="H10" t="str">
            <v>COMESTIBLES</v>
          </cell>
          <cell r="K10" t="str">
            <v>REGALOS</v>
          </cell>
          <cell r="L10" t="str">
            <v>FARMACIA</v>
          </cell>
          <cell r="M10" t="str">
            <v>Y LACTEOS</v>
          </cell>
          <cell r="N10" t="str">
            <v>LICORES</v>
          </cell>
          <cell r="O10" t="str">
            <v>T O T A L</v>
          </cell>
        </row>
        <row r="12">
          <cell r="C12" t="str">
            <v>T O T A L</v>
          </cell>
          <cell r="D12">
            <v>1338459</v>
          </cell>
          <cell r="F12">
            <v>1848185</v>
          </cell>
          <cell r="H12">
            <v>2832821</v>
          </cell>
          <cell r="J12">
            <v>340798</v>
          </cell>
          <cell r="K12">
            <v>873836</v>
          </cell>
          <cell r="L12">
            <v>190466</v>
          </cell>
          <cell r="M12">
            <v>1093807</v>
          </cell>
          <cell r="N12">
            <v>127379</v>
          </cell>
          <cell r="O12">
            <v>8645751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 ventas x tienda"/>
    </sheetNames>
    <sheetDataSet>
      <sheetData sheetId="0">
        <row r="1">
          <cell r="A1">
            <v>0</v>
          </cell>
          <cell r="B1" t="str">
            <v>ANUARIO ESTADISTICO 2005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A3">
            <v>0</v>
          </cell>
          <cell r="B3" t="str">
            <v>5. 2  VENTAS POR TIENDA Y LINEA AL 31 DE DICIEMBRE DE 2005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0</v>
          </cell>
          <cell r="B4" t="str">
            <v xml:space="preserve">     ( MILES DE PESOS )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A6">
            <v>0</v>
          </cell>
          <cell r="B6">
            <v>0</v>
          </cell>
          <cell r="C6" t="str">
            <v>U B I C A C I O N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 t="str">
            <v>T O T A L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>
            <v>0</v>
          </cell>
          <cell r="B7" t="str">
            <v>TIENDA   NUM.</v>
          </cell>
          <cell r="D7" t="str">
            <v>I</v>
          </cell>
          <cell r="E7">
            <v>0</v>
          </cell>
          <cell r="F7" t="str">
            <v>II</v>
          </cell>
          <cell r="G7">
            <v>0</v>
          </cell>
          <cell r="H7" t="str">
            <v>III</v>
          </cell>
          <cell r="I7">
            <v>0</v>
          </cell>
          <cell r="J7" t="str">
            <v>IV</v>
          </cell>
          <cell r="K7" t="str">
            <v>V</v>
          </cell>
          <cell r="L7" t="str">
            <v>VI</v>
          </cell>
          <cell r="M7" t="str">
            <v>VII</v>
          </cell>
          <cell r="N7" t="str">
            <v>VIII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A8">
            <v>0</v>
          </cell>
          <cell r="D8" t="str">
            <v>ABARROTES</v>
          </cell>
          <cell r="E8">
            <v>0</v>
          </cell>
          <cell r="F8" t="str">
            <v>ABARROTES</v>
          </cell>
          <cell r="G8">
            <v>0</v>
          </cell>
          <cell r="H8" t="str">
            <v>ABARROTES</v>
          </cell>
          <cell r="I8">
            <v>0</v>
          </cell>
          <cell r="J8" t="str">
            <v>MERCANCIAS</v>
          </cell>
          <cell r="K8" t="str">
            <v>PERFUMERIA</v>
          </cell>
          <cell r="L8" t="str">
            <v>ROPA</v>
          </cell>
          <cell r="M8" t="str">
            <v>SALCHICHO-</v>
          </cell>
          <cell r="N8" t="str">
            <v>VINOS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>
            <v>0</v>
          </cell>
          <cell r="D9" t="str">
            <v>COMESTIBLES</v>
          </cell>
          <cell r="E9">
            <v>0</v>
          </cell>
          <cell r="F9" t="str">
            <v>COMESTIBLES</v>
          </cell>
          <cell r="G9">
            <v>0</v>
          </cell>
          <cell r="H9" t="str">
            <v>NO</v>
          </cell>
          <cell r="I9">
            <v>0</v>
          </cell>
          <cell r="J9" t="str">
            <v>GENERALES</v>
          </cell>
          <cell r="K9" t="str">
            <v>Y</v>
          </cell>
          <cell r="L9" t="str">
            <v>Y</v>
          </cell>
          <cell r="M9" t="str">
            <v>NERIA</v>
          </cell>
          <cell r="N9" t="str">
            <v>Y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>
            <v>0</v>
          </cell>
          <cell r="B10">
            <v>0</v>
          </cell>
          <cell r="D10" t="str">
            <v>BASICOS</v>
          </cell>
          <cell r="E10">
            <v>0</v>
          </cell>
          <cell r="F10" t="str">
            <v>NO BASICOS</v>
          </cell>
          <cell r="G10">
            <v>0</v>
          </cell>
          <cell r="H10" t="str">
            <v>COMESTIBLES</v>
          </cell>
          <cell r="I10">
            <v>0</v>
          </cell>
          <cell r="J10">
            <v>0</v>
          </cell>
          <cell r="K10" t="str">
            <v>REGALOS</v>
          </cell>
          <cell r="L10" t="str">
            <v>FARMACIA</v>
          </cell>
          <cell r="M10" t="str">
            <v>Y LACTEOS</v>
          </cell>
          <cell r="N10" t="str">
            <v>LICORES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>
            <v>0</v>
          </cell>
          <cell r="B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>
            <v>0</v>
          </cell>
          <cell r="B13">
            <v>0</v>
          </cell>
          <cell r="C13" t="str">
            <v>T O T A L</v>
          </cell>
          <cell r="D13">
            <v>1613764.4780000004</v>
          </cell>
          <cell r="F13">
            <v>2072672.1129999997</v>
          </cell>
          <cell r="H13">
            <v>2832120.0659999996</v>
          </cell>
          <cell r="J13">
            <v>512495.34400000004</v>
          </cell>
          <cell r="K13">
            <v>829584.83199999994</v>
          </cell>
          <cell r="L13">
            <v>243390.17800000004</v>
          </cell>
          <cell r="M13">
            <v>1274962.902</v>
          </cell>
          <cell r="N13">
            <v>102373.25999999998</v>
          </cell>
          <cell r="O13">
            <v>9481363.1729999986</v>
          </cell>
          <cell r="P13">
            <v>0</v>
          </cell>
          <cell r="Q13">
            <v>0</v>
          </cell>
          <cell r="R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  <pageSetUpPr autoPageBreaks="0" fitToPage="1"/>
  </sheetPr>
  <dimension ref="A6:IM579"/>
  <sheetViews>
    <sheetView showGridLines="0" tabSelected="1" zoomScaleNormal="100" zoomScaleSheetLayoutView="100" workbookViewId="0">
      <selection activeCell="A8" sqref="A8:G8"/>
    </sheetView>
  </sheetViews>
  <sheetFormatPr baseColWidth="10" defaultColWidth="12.375" defaultRowHeight="12.75" x14ac:dyDescent="0.2"/>
  <cols>
    <col min="1" max="1" width="13.875" style="7" customWidth="1"/>
    <col min="2" max="2" width="29" style="1" customWidth="1"/>
    <col min="3" max="4" width="24.875" style="2" customWidth="1"/>
    <col min="5" max="5" width="24.875" style="3" customWidth="1"/>
    <col min="6" max="6" width="24.875" style="58" customWidth="1"/>
    <col min="7" max="7" width="24.875" style="2" customWidth="1"/>
    <col min="8" max="8" width="19.25" style="8" customWidth="1"/>
    <col min="9" max="10" width="1.625" style="4" customWidth="1"/>
    <col min="11" max="11" width="10.625" style="4" customWidth="1"/>
    <col min="12" max="162" width="12.375" style="4"/>
    <col min="163" max="163" width="1.625" style="4" customWidth="1"/>
    <col min="164" max="165" width="12.375" style="4"/>
    <col min="166" max="166" width="1.625" style="4" customWidth="1"/>
    <col min="167" max="16384" width="12.375" style="4"/>
  </cols>
  <sheetData>
    <row r="6" spans="1:247" ht="17.45" customHeight="1" x14ac:dyDescent="0.25">
      <c r="A6" s="100" t="s">
        <v>114</v>
      </c>
      <c r="B6" s="101"/>
      <c r="C6" s="101"/>
      <c r="D6" s="101"/>
      <c r="E6" s="101"/>
      <c r="F6" s="101"/>
      <c r="G6" s="101"/>
    </row>
    <row r="7" spans="1:247" ht="15" customHeight="1" x14ac:dyDescent="0.25">
      <c r="A7" s="50"/>
      <c r="B7" s="51"/>
      <c r="C7" s="51"/>
      <c r="D7" s="51"/>
      <c r="E7" s="51"/>
      <c r="F7" s="56"/>
      <c r="G7" s="51"/>
      <c r="L7" s="67"/>
      <c r="M7" s="68"/>
      <c r="N7" s="68"/>
    </row>
    <row r="8" spans="1:247" ht="38.25" customHeight="1" x14ac:dyDescent="0.2">
      <c r="A8" s="102" t="s">
        <v>110</v>
      </c>
      <c r="B8" s="103"/>
      <c r="C8" s="103"/>
      <c r="D8" s="103"/>
      <c r="E8" s="103"/>
      <c r="F8" s="103"/>
      <c r="G8" s="103"/>
    </row>
    <row r="9" spans="1:247" s="5" customFormat="1" ht="15" customHeight="1" x14ac:dyDescent="0.2">
      <c r="A9" s="6"/>
      <c r="B9" s="1"/>
      <c r="C9" s="2"/>
      <c r="D9" s="2"/>
      <c r="E9" s="3"/>
      <c r="F9" s="58"/>
      <c r="G9" s="2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</row>
    <row r="10" spans="1:247" s="39" customFormat="1" ht="66.75" customHeight="1" x14ac:dyDescent="0.15">
      <c r="A10" s="43" t="s">
        <v>1</v>
      </c>
      <c r="B10" s="44" t="s">
        <v>2</v>
      </c>
      <c r="C10" s="45" t="s">
        <v>108</v>
      </c>
      <c r="D10" s="45" t="s">
        <v>3</v>
      </c>
      <c r="E10" s="45" t="s">
        <v>4</v>
      </c>
      <c r="F10" s="45" t="s">
        <v>111</v>
      </c>
      <c r="G10" s="45" t="s">
        <v>5</v>
      </c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</row>
    <row r="11" spans="1:247" s="12" customFormat="1" ht="15" customHeight="1" x14ac:dyDescent="0.25">
      <c r="A11" s="11"/>
      <c r="C11" s="21"/>
      <c r="D11" s="18"/>
      <c r="E11" s="19"/>
      <c r="F11" s="24"/>
      <c r="G11" s="24"/>
      <c r="H11" s="26"/>
    </row>
    <row r="12" spans="1:247" s="25" customFormat="1" ht="15" customHeight="1" x14ac:dyDescent="0.25">
      <c r="A12" s="9"/>
      <c r="B12" s="15" t="s">
        <v>107</v>
      </c>
      <c r="C12" s="92">
        <v>1039587439.9400001</v>
      </c>
      <c r="D12" s="36">
        <v>2496606</v>
      </c>
      <c r="E12" s="96">
        <v>416.40028099748218</v>
      </c>
      <c r="F12" s="74">
        <v>1915</v>
      </c>
      <c r="G12" s="75">
        <v>71892</v>
      </c>
      <c r="H12" s="69"/>
      <c r="I12" s="10"/>
      <c r="J12" s="10"/>
      <c r="K12" s="10"/>
      <c r="L12" s="93"/>
      <c r="M12" s="94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</row>
    <row r="13" spans="1:247" s="25" customFormat="1" ht="15" customHeight="1" x14ac:dyDescent="0.25">
      <c r="A13" s="9"/>
      <c r="B13" s="17"/>
      <c r="C13" s="70"/>
      <c r="D13" s="23"/>
      <c r="E13" s="97"/>
      <c r="F13" s="23"/>
      <c r="G13" s="23"/>
      <c r="H13" s="69"/>
      <c r="I13" s="10"/>
      <c r="J13" s="10"/>
      <c r="K13" s="10"/>
      <c r="L13" s="93"/>
      <c r="M13" s="9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</row>
    <row r="14" spans="1:247" s="25" customFormat="1" ht="15" customHeight="1" x14ac:dyDescent="0.25">
      <c r="A14" s="9"/>
      <c r="B14" s="15" t="s">
        <v>6</v>
      </c>
      <c r="C14" s="89">
        <f>C16</f>
        <v>2119980.35</v>
      </c>
      <c r="D14" s="57">
        <f t="shared" ref="D14:G14" si="0">D16</f>
        <v>23846</v>
      </c>
      <c r="E14" s="96">
        <v>88.902975341776397</v>
      </c>
      <c r="F14" s="59">
        <f t="shared" si="0"/>
        <v>24</v>
      </c>
      <c r="G14" s="57">
        <f t="shared" si="0"/>
        <v>1612</v>
      </c>
      <c r="H14" s="69"/>
      <c r="I14" s="10"/>
      <c r="K14" s="10"/>
      <c r="L14" s="93"/>
      <c r="M14" s="94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</row>
    <row r="15" spans="1:247" s="12" customFormat="1" ht="15" customHeight="1" x14ac:dyDescent="0.25">
      <c r="A15" s="11"/>
      <c r="B15" s="17"/>
      <c r="C15" s="71"/>
      <c r="D15" s="18"/>
      <c r="E15" s="98"/>
      <c r="F15" s="24"/>
      <c r="G15" s="18"/>
      <c r="H15" s="69"/>
      <c r="J15" s="27"/>
      <c r="K15" s="27"/>
      <c r="M15" s="94"/>
      <c r="N15" s="27"/>
    </row>
    <row r="16" spans="1:247" s="12" customFormat="1" ht="15" customHeight="1" x14ac:dyDescent="0.25">
      <c r="A16" s="20">
        <v>168</v>
      </c>
      <c r="B16" s="16" t="s">
        <v>7</v>
      </c>
      <c r="C16" s="88">
        <v>2119980.35</v>
      </c>
      <c r="D16" s="18">
        <v>23846</v>
      </c>
      <c r="E16" s="98">
        <v>88.902975341776397</v>
      </c>
      <c r="F16" s="62">
        <v>24</v>
      </c>
      <c r="G16" s="18">
        <v>1612</v>
      </c>
      <c r="H16" s="69"/>
      <c r="J16" s="27"/>
      <c r="K16" s="27"/>
      <c r="L16" s="93"/>
      <c r="M16" s="94"/>
      <c r="N16" s="27"/>
    </row>
    <row r="17" spans="1:14" s="12" customFormat="1" ht="15" customHeight="1" x14ac:dyDescent="0.25">
      <c r="A17" s="11"/>
      <c r="B17" s="17"/>
      <c r="C17" s="72"/>
      <c r="D17" s="18"/>
      <c r="E17" s="98"/>
      <c r="F17" s="62"/>
      <c r="G17" s="18"/>
      <c r="H17" s="69"/>
      <c r="J17" s="27"/>
      <c r="K17" s="27"/>
      <c r="L17" s="93"/>
      <c r="M17" s="94"/>
      <c r="N17" s="27"/>
    </row>
    <row r="18" spans="1:14" s="25" customFormat="1" ht="15" customHeight="1" x14ac:dyDescent="0.25">
      <c r="A18" s="9"/>
      <c r="B18" s="15" t="s">
        <v>8</v>
      </c>
      <c r="C18" s="91">
        <f>C20+C21</f>
        <v>1700390.28</v>
      </c>
      <c r="D18" s="54">
        <f t="shared" ref="D18:G18" si="1">D20+D21</f>
        <v>26609</v>
      </c>
      <c r="E18" s="99">
        <v>63.902825359840655</v>
      </c>
      <c r="F18" s="60">
        <f t="shared" si="1"/>
        <v>44</v>
      </c>
      <c r="G18" s="54">
        <f t="shared" si="1"/>
        <v>2972</v>
      </c>
      <c r="H18" s="69"/>
      <c r="I18" s="10"/>
      <c r="K18" s="10"/>
      <c r="L18" s="93"/>
      <c r="M18" s="94"/>
      <c r="N18" s="10"/>
    </row>
    <row r="19" spans="1:14" s="12" customFormat="1" ht="15" customHeight="1" x14ac:dyDescent="0.25">
      <c r="A19" s="11"/>
      <c r="B19" s="17"/>
      <c r="C19" s="72"/>
      <c r="D19" s="18"/>
      <c r="E19" s="98"/>
      <c r="F19" s="62"/>
      <c r="G19" s="18"/>
      <c r="H19" s="69"/>
      <c r="J19" s="27"/>
      <c r="K19" s="27"/>
      <c r="L19" s="93"/>
      <c r="M19" s="94"/>
      <c r="N19" s="27"/>
    </row>
    <row r="20" spans="1:14" s="12" customFormat="1" ht="15" customHeight="1" x14ac:dyDescent="0.25">
      <c r="A20" s="13">
        <v>149</v>
      </c>
      <c r="B20" s="16" t="s">
        <v>9</v>
      </c>
      <c r="C20" s="90">
        <v>352739.7</v>
      </c>
      <c r="D20" s="18">
        <v>6095</v>
      </c>
      <c r="E20" s="98">
        <v>57.873617719442166</v>
      </c>
      <c r="F20" s="62">
        <v>19</v>
      </c>
      <c r="G20" s="18">
        <v>972</v>
      </c>
      <c r="H20" s="69"/>
      <c r="J20" s="27"/>
      <c r="K20" s="27"/>
      <c r="L20" s="93"/>
      <c r="M20" s="94"/>
      <c r="N20" s="27"/>
    </row>
    <row r="21" spans="1:14" s="12" customFormat="1" ht="15" customHeight="1" x14ac:dyDescent="0.25">
      <c r="A21" s="14">
        <v>298</v>
      </c>
      <c r="B21" s="16" t="s">
        <v>10</v>
      </c>
      <c r="C21" s="90">
        <v>1347650.58</v>
      </c>
      <c r="D21" s="18">
        <v>20514</v>
      </c>
      <c r="E21" s="98">
        <v>65.694188359169345</v>
      </c>
      <c r="F21" s="62">
        <v>25</v>
      </c>
      <c r="G21" s="18">
        <v>2000</v>
      </c>
      <c r="H21" s="69"/>
      <c r="L21" s="93"/>
      <c r="M21" s="94"/>
    </row>
    <row r="22" spans="1:14" s="12" customFormat="1" ht="15" customHeight="1" x14ac:dyDescent="0.25">
      <c r="A22" s="11"/>
      <c r="B22" s="17"/>
      <c r="C22" s="72"/>
      <c r="D22" s="18"/>
      <c r="E22" s="98"/>
      <c r="F22" s="62"/>
      <c r="G22" s="18"/>
      <c r="H22" s="69"/>
      <c r="J22" s="27"/>
      <c r="K22" s="27"/>
      <c r="L22" s="93"/>
      <c r="M22" s="94"/>
      <c r="N22" s="27"/>
    </row>
    <row r="23" spans="1:14" s="25" customFormat="1" ht="15" customHeight="1" x14ac:dyDescent="0.25">
      <c r="A23" s="9"/>
      <c r="B23" s="15" t="s">
        <v>11</v>
      </c>
      <c r="C23" s="91">
        <f>C25+C26</f>
        <v>517084.63</v>
      </c>
      <c r="D23" s="54">
        <f t="shared" ref="D23:G23" si="2">D25+D26</f>
        <v>16014</v>
      </c>
      <c r="E23" s="99">
        <v>32.289536030972897</v>
      </c>
      <c r="F23" s="60">
        <f t="shared" si="2"/>
        <v>19</v>
      </c>
      <c r="G23" s="54">
        <f t="shared" si="2"/>
        <v>837</v>
      </c>
      <c r="H23" s="69"/>
      <c r="I23" s="10"/>
      <c r="K23" s="10"/>
      <c r="L23" s="93"/>
      <c r="M23" s="94"/>
    </row>
    <row r="24" spans="1:14" s="12" customFormat="1" ht="15" customHeight="1" x14ac:dyDescent="0.25">
      <c r="A24" s="11"/>
      <c r="B24" s="17"/>
      <c r="C24" s="72"/>
      <c r="D24" s="18"/>
      <c r="E24" s="98"/>
      <c r="F24" s="62"/>
      <c r="G24" s="18"/>
      <c r="H24" s="69"/>
      <c r="J24" s="27"/>
      <c r="K24" s="27"/>
      <c r="L24" s="93"/>
      <c r="M24" s="94"/>
      <c r="N24" s="27"/>
    </row>
    <row r="25" spans="1:14" s="12" customFormat="1" ht="15" customHeight="1" x14ac:dyDescent="0.25">
      <c r="A25" s="13">
        <v>122</v>
      </c>
      <c r="B25" s="16" t="s">
        <v>12</v>
      </c>
      <c r="C25" s="90">
        <v>361977.74</v>
      </c>
      <c r="D25" s="18">
        <v>11347</v>
      </c>
      <c r="E25" s="98">
        <v>31.900743808936284</v>
      </c>
      <c r="F25" s="62">
        <v>14</v>
      </c>
      <c r="G25" s="18">
        <v>523</v>
      </c>
      <c r="H25" s="69"/>
      <c r="J25" s="27"/>
      <c r="K25" s="27"/>
      <c r="L25" s="93"/>
      <c r="M25" s="94"/>
      <c r="N25" s="27"/>
    </row>
    <row r="26" spans="1:14" s="12" customFormat="1" ht="15" customHeight="1" x14ac:dyDescent="0.25">
      <c r="A26" s="13">
        <v>178</v>
      </c>
      <c r="B26" s="16" t="s">
        <v>13</v>
      </c>
      <c r="C26" s="90">
        <v>155106.89000000001</v>
      </c>
      <c r="D26" s="18">
        <v>4667</v>
      </c>
      <c r="E26" s="98">
        <v>33.23481679880009</v>
      </c>
      <c r="F26" s="62">
        <v>5</v>
      </c>
      <c r="G26" s="18">
        <v>314</v>
      </c>
      <c r="H26" s="69"/>
      <c r="J26" s="27"/>
      <c r="K26" s="27"/>
      <c r="L26" s="93"/>
      <c r="M26" s="94"/>
      <c r="N26" s="27"/>
    </row>
    <row r="27" spans="1:14" s="12" customFormat="1" ht="15" customHeight="1" x14ac:dyDescent="0.25">
      <c r="A27" s="11"/>
      <c r="B27" s="17"/>
      <c r="C27" s="72"/>
      <c r="D27" s="18"/>
      <c r="E27" s="98"/>
      <c r="F27" s="62"/>
      <c r="G27" s="18"/>
      <c r="H27" s="69"/>
      <c r="L27" s="93"/>
      <c r="M27" s="94"/>
    </row>
    <row r="28" spans="1:14" s="25" customFormat="1" ht="15" customHeight="1" x14ac:dyDescent="0.25">
      <c r="A28" s="9"/>
      <c r="B28" s="15" t="s">
        <v>14</v>
      </c>
      <c r="C28" s="91">
        <f>C30</f>
        <v>254982.06</v>
      </c>
      <c r="D28" s="54">
        <f t="shared" ref="D28:G28" si="3">D30</f>
        <v>8578</v>
      </c>
      <c r="E28" s="99">
        <v>29.725117743063652</v>
      </c>
      <c r="F28" s="60">
        <f t="shared" si="3"/>
        <v>8</v>
      </c>
      <c r="G28" s="54">
        <f t="shared" si="3"/>
        <v>420</v>
      </c>
      <c r="H28" s="69"/>
      <c r="I28" s="10"/>
      <c r="L28" s="93"/>
      <c r="M28" s="94"/>
      <c r="N28" s="10"/>
    </row>
    <row r="29" spans="1:14" s="12" customFormat="1" ht="15" customHeight="1" x14ac:dyDescent="0.25">
      <c r="A29" s="11"/>
      <c r="B29" s="17"/>
      <c r="C29" s="72"/>
      <c r="D29" s="18"/>
      <c r="E29" s="98"/>
      <c r="F29" s="62"/>
      <c r="G29" s="18"/>
      <c r="H29" s="69"/>
      <c r="J29" s="27"/>
      <c r="L29" s="93"/>
      <c r="M29" s="94"/>
      <c r="N29" s="27"/>
    </row>
    <row r="30" spans="1:14" s="12" customFormat="1" ht="15" customHeight="1" x14ac:dyDescent="0.25">
      <c r="A30" s="13">
        <v>221</v>
      </c>
      <c r="B30" s="16" t="s">
        <v>106</v>
      </c>
      <c r="C30" s="90">
        <v>254982.06</v>
      </c>
      <c r="D30" s="18">
        <v>8578</v>
      </c>
      <c r="E30" s="98">
        <v>29.725117743063652</v>
      </c>
      <c r="F30" s="62">
        <v>8</v>
      </c>
      <c r="G30" s="18">
        <v>420</v>
      </c>
      <c r="H30" s="69"/>
      <c r="J30" s="27"/>
      <c r="K30" s="27"/>
      <c r="L30" s="93"/>
      <c r="M30" s="94"/>
      <c r="N30" s="27"/>
    </row>
    <row r="31" spans="1:14" s="12" customFormat="1" ht="15" customHeight="1" x14ac:dyDescent="0.25">
      <c r="A31" s="11"/>
      <c r="B31" s="17"/>
      <c r="C31" s="72"/>
      <c r="D31" s="18"/>
      <c r="E31" s="98"/>
      <c r="F31" s="62"/>
      <c r="G31" s="18"/>
      <c r="H31" s="69"/>
      <c r="K31" s="27"/>
      <c r="L31" s="93"/>
      <c r="M31" s="94"/>
      <c r="N31" s="27"/>
    </row>
    <row r="32" spans="1:14" s="25" customFormat="1" ht="15" customHeight="1" x14ac:dyDescent="0.25">
      <c r="A32" s="9"/>
      <c r="B32" s="15" t="s">
        <v>15</v>
      </c>
      <c r="C32" s="91">
        <f>C34</f>
        <v>622600.44999999995</v>
      </c>
      <c r="D32" s="54">
        <f t="shared" ref="D32:G32" si="4">D34</f>
        <v>11129</v>
      </c>
      <c r="E32" s="99">
        <v>55.943970707161469</v>
      </c>
      <c r="F32" s="60">
        <f t="shared" si="4"/>
        <v>21</v>
      </c>
      <c r="G32" s="54">
        <f t="shared" si="4"/>
        <v>991</v>
      </c>
      <c r="H32" s="69"/>
      <c r="I32" s="10"/>
      <c r="J32" s="10"/>
      <c r="K32" s="10"/>
      <c r="L32" s="93"/>
      <c r="M32" s="94"/>
      <c r="N32" s="10"/>
    </row>
    <row r="33" spans="1:14" s="12" customFormat="1" ht="15" customHeight="1" x14ac:dyDescent="0.25">
      <c r="A33" s="11"/>
      <c r="B33" s="17"/>
      <c r="C33" s="72"/>
      <c r="D33" s="18"/>
      <c r="E33" s="98"/>
      <c r="F33" s="62"/>
      <c r="G33" s="18"/>
      <c r="H33" s="69"/>
      <c r="K33" s="27"/>
      <c r="L33" s="93"/>
      <c r="M33" s="94"/>
      <c r="N33" s="27"/>
    </row>
    <row r="34" spans="1:14" s="12" customFormat="1" ht="15" customHeight="1" x14ac:dyDescent="0.25">
      <c r="A34" s="13">
        <v>222</v>
      </c>
      <c r="B34" s="16" t="s">
        <v>16</v>
      </c>
      <c r="C34" s="90">
        <v>622600.44999999995</v>
      </c>
      <c r="D34" s="18">
        <v>11129</v>
      </c>
      <c r="E34" s="98">
        <v>55.943970707161469</v>
      </c>
      <c r="F34" s="62">
        <v>21</v>
      </c>
      <c r="G34" s="18">
        <v>991</v>
      </c>
      <c r="H34" s="69"/>
      <c r="L34" s="93"/>
      <c r="M34" s="94"/>
    </row>
    <row r="35" spans="1:14" s="12" customFormat="1" ht="15" customHeight="1" x14ac:dyDescent="0.25">
      <c r="A35" s="11"/>
      <c r="B35" s="17"/>
      <c r="C35" s="72"/>
      <c r="D35" s="18"/>
      <c r="E35" s="98"/>
      <c r="F35" s="62"/>
      <c r="G35" s="18"/>
      <c r="H35" s="69"/>
      <c r="L35" s="93"/>
      <c r="M35" s="94"/>
    </row>
    <row r="36" spans="1:14" s="25" customFormat="1" ht="15" customHeight="1" x14ac:dyDescent="0.25">
      <c r="A36" s="9"/>
      <c r="B36" s="15" t="s">
        <v>17</v>
      </c>
      <c r="C36" s="91">
        <f>C38</f>
        <v>338916.52</v>
      </c>
      <c r="D36" s="54">
        <f t="shared" ref="D36:G36" si="5">D38</f>
        <v>7028</v>
      </c>
      <c r="E36" s="99">
        <v>48.223750711439955</v>
      </c>
      <c r="F36" s="60">
        <f t="shared" si="5"/>
        <v>12</v>
      </c>
      <c r="G36" s="54">
        <f t="shared" si="5"/>
        <v>566</v>
      </c>
      <c r="H36" s="69"/>
      <c r="I36" s="10"/>
      <c r="K36" s="10"/>
      <c r="L36" s="93"/>
      <c r="M36" s="94"/>
      <c r="N36" s="10"/>
    </row>
    <row r="37" spans="1:14" s="12" customFormat="1" ht="15" customHeight="1" x14ac:dyDescent="0.25">
      <c r="A37" s="11"/>
      <c r="B37" s="17"/>
      <c r="C37" s="90"/>
      <c r="D37" s="18"/>
      <c r="E37" s="98"/>
      <c r="F37" s="62"/>
      <c r="G37" s="18"/>
      <c r="H37" s="69"/>
      <c r="J37" s="27"/>
      <c r="L37" s="93"/>
      <c r="M37" s="94"/>
      <c r="N37" s="27"/>
    </row>
    <row r="38" spans="1:14" s="12" customFormat="1" ht="15" customHeight="1" x14ac:dyDescent="0.25">
      <c r="A38" s="13">
        <v>103</v>
      </c>
      <c r="B38" s="16" t="s">
        <v>18</v>
      </c>
      <c r="C38" s="90">
        <v>338916.52</v>
      </c>
      <c r="D38" s="18">
        <v>7028</v>
      </c>
      <c r="E38" s="98">
        <v>48.223750711439955</v>
      </c>
      <c r="F38" s="62">
        <v>12</v>
      </c>
      <c r="G38" s="18">
        <v>566</v>
      </c>
      <c r="H38" s="69"/>
      <c r="J38" s="27"/>
      <c r="K38" s="27"/>
      <c r="L38" s="93"/>
      <c r="M38" s="94"/>
      <c r="N38" s="27"/>
    </row>
    <row r="39" spans="1:14" s="12" customFormat="1" ht="15" customHeight="1" x14ac:dyDescent="0.25">
      <c r="A39" s="11"/>
      <c r="B39" s="17"/>
      <c r="C39" s="90"/>
      <c r="D39" s="18"/>
      <c r="E39" s="98"/>
      <c r="F39" s="62"/>
      <c r="G39" s="18"/>
      <c r="H39" s="69"/>
      <c r="J39" s="27"/>
      <c r="K39" s="27"/>
      <c r="L39" s="93"/>
      <c r="M39" s="94"/>
      <c r="N39" s="27"/>
    </row>
    <row r="40" spans="1:14" s="25" customFormat="1" ht="15" customHeight="1" x14ac:dyDescent="0.25">
      <c r="A40" s="9"/>
      <c r="B40" s="15" t="s">
        <v>19</v>
      </c>
      <c r="C40" s="91">
        <f>C42+C43+C44</f>
        <v>2131277.21</v>
      </c>
      <c r="D40" s="54">
        <f t="shared" ref="D40:G40" si="6">D42+D43+D44</f>
        <v>46595</v>
      </c>
      <c r="E40" s="99">
        <v>45.740470222126838</v>
      </c>
      <c r="F40" s="60">
        <f t="shared" si="6"/>
        <v>33</v>
      </c>
      <c r="G40" s="54">
        <f t="shared" si="6"/>
        <v>2266</v>
      </c>
      <c r="H40" s="69"/>
      <c r="I40" s="10"/>
      <c r="J40" s="10"/>
      <c r="K40" s="10"/>
      <c r="L40" s="93"/>
      <c r="M40" s="94"/>
      <c r="N40" s="10"/>
    </row>
    <row r="41" spans="1:14" s="12" customFormat="1" ht="15" customHeight="1" x14ac:dyDescent="0.25">
      <c r="A41" s="11"/>
      <c r="B41" s="17"/>
      <c r="C41" s="90"/>
      <c r="D41" s="18"/>
      <c r="E41" s="98"/>
      <c r="F41" s="62"/>
      <c r="G41" s="18"/>
      <c r="H41" s="69"/>
      <c r="J41" s="27"/>
      <c r="K41" s="27"/>
      <c r="L41" s="93"/>
      <c r="M41" s="94"/>
      <c r="N41" s="27"/>
    </row>
    <row r="42" spans="1:14" s="12" customFormat="1" ht="15" customHeight="1" x14ac:dyDescent="0.25">
      <c r="A42" s="13">
        <v>33</v>
      </c>
      <c r="B42" s="16" t="s">
        <v>20</v>
      </c>
      <c r="C42" s="90">
        <v>279275.65000000002</v>
      </c>
      <c r="D42" s="18">
        <v>8203</v>
      </c>
      <c r="E42" s="98">
        <v>34.045550408387179</v>
      </c>
      <c r="F42" s="62">
        <v>14</v>
      </c>
      <c r="G42" s="18">
        <v>766</v>
      </c>
      <c r="H42" s="69"/>
      <c r="L42" s="93"/>
      <c r="M42" s="94"/>
      <c r="N42" s="27"/>
    </row>
    <row r="43" spans="1:14" s="12" customFormat="1" ht="15" customHeight="1" x14ac:dyDescent="0.25">
      <c r="A43" s="13">
        <v>42</v>
      </c>
      <c r="B43" s="16" t="s">
        <v>21</v>
      </c>
      <c r="C43" s="90">
        <v>1403507.39</v>
      </c>
      <c r="D43" s="53">
        <v>28413</v>
      </c>
      <c r="E43" s="98">
        <v>49.396663147150946</v>
      </c>
      <c r="F43" s="62">
        <v>10</v>
      </c>
      <c r="G43" s="18">
        <v>793</v>
      </c>
      <c r="H43" s="69"/>
      <c r="K43" s="27"/>
      <c r="L43" s="93"/>
      <c r="M43" s="94"/>
      <c r="N43" s="27"/>
    </row>
    <row r="44" spans="1:14" s="12" customFormat="1" ht="15" customHeight="1" x14ac:dyDescent="0.25">
      <c r="A44" s="13">
        <v>147</v>
      </c>
      <c r="B44" s="16" t="s">
        <v>22</v>
      </c>
      <c r="C44" s="90">
        <v>448494.17</v>
      </c>
      <c r="D44" s="18">
        <v>9979</v>
      </c>
      <c r="E44" s="98">
        <v>44.94379897785349</v>
      </c>
      <c r="F44" s="62">
        <v>9</v>
      </c>
      <c r="G44" s="18">
        <v>707</v>
      </c>
      <c r="H44" s="69"/>
      <c r="J44" s="27"/>
      <c r="L44" s="93"/>
      <c r="M44" s="94"/>
      <c r="N44" s="27"/>
    </row>
    <row r="45" spans="1:14" s="12" customFormat="1" ht="15" customHeight="1" x14ac:dyDescent="0.25">
      <c r="A45" s="11"/>
      <c r="B45" s="17"/>
      <c r="C45" s="90"/>
      <c r="D45" s="18"/>
      <c r="E45" s="98"/>
      <c r="F45" s="62"/>
      <c r="G45" s="18"/>
      <c r="H45" s="69"/>
      <c r="J45" s="27"/>
      <c r="K45" s="27"/>
      <c r="L45" s="93"/>
      <c r="M45" s="94"/>
      <c r="N45" s="27"/>
    </row>
    <row r="46" spans="1:14" s="25" customFormat="1" ht="15" customHeight="1" x14ac:dyDescent="0.25">
      <c r="A46" s="9"/>
      <c r="B46" s="15" t="s">
        <v>23</v>
      </c>
      <c r="C46" s="91">
        <f>C48</f>
        <v>236646.1</v>
      </c>
      <c r="D46" s="54">
        <f t="shared" ref="D46:G46" si="7">D48</f>
        <v>4832</v>
      </c>
      <c r="E46" s="99">
        <v>48.974772350993376</v>
      </c>
      <c r="F46" s="60">
        <f t="shared" si="7"/>
        <v>17</v>
      </c>
      <c r="G46" s="54">
        <f t="shared" si="7"/>
        <v>714</v>
      </c>
      <c r="H46" s="69"/>
      <c r="I46" s="10"/>
      <c r="J46" s="10"/>
      <c r="L46" s="93"/>
      <c r="M46" s="94"/>
    </row>
    <row r="47" spans="1:14" s="12" customFormat="1" ht="15" customHeight="1" x14ac:dyDescent="0.25">
      <c r="A47" s="11"/>
      <c r="B47" s="17"/>
      <c r="C47" s="90"/>
      <c r="D47" s="18"/>
      <c r="E47" s="98"/>
      <c r="F47" s="62"/>
      <c r="G47" s="18"/>
      <c r="H47" s="69"/>
      <c r="J47" s="27"/>
      <c r="K47" s="27"/>
      <c r="L47" s="93"/>
      <c r="M47" s="94"/>
      <c r="N47" s="27"/>
    </row>
    <row r="48" spans="1:14" s="12" customFormat="1" ht="15" customHeight="1" x14ac:dyDescent="0.25">
      <c r="A48" s="13">
        <v>65</v>
      </c>
      <c r="B48" s="16" t="s">
        <v>24</v>
      </c>
      <c r="C48" s="90">
        <v>236646.1</v>
      </c>
      <c r="D48" s="18">
        <v>4832</v>
      </c>
      <c r="E48" s="98">
        <v>48.974772350993376</v>
      </c>
      <c r="F48" s="62">
        <v>17</v>
      </c>
      <c r="G48" s="18">
        <v>714</v>
      </c>
      <c r="H48" s="69"/>
      <c r="J48" s="27"/>
      <c r="K48" s="27"/>
      <c r="L48" s="93"/>
      <c r="M48" s="94"/>
      <c r="N48" s="27"/>
    </row>
    <row r="49" spans="1:14" s="12" customFormat="1" ht="15" customHeight="1" x14ac:dyDescent="0.25">
      <c r="A49" s="11"/>
      <c r="B49" s="17"/>
      <c r="C49" s="90"/>
      <c r="D49" s="18"/>
      <c r="E49" s="98"/>
      <c r="F49" s="62"/>
      <c r="G49" s="18"/>
      <c r="H49" s="69"/>
      <c r="J49" s="27"/>
      <c r="K49" s="27"/>
      <c r="L49" s="93"/>
      <c r="M49" s="94"/>
      <c r="N49" s="27"/>
    </row>
    <row r="50" spans="1:14" s="25" customFormat="1" ht="15" customHeight="1" x14ac:dyDescent="0.25">
      <c r="A50" s="9"/>
      <c r="B50" s="15" t="s">
        <v>112</v>
      </c>
      <c r="C50" s="91">
        <f>SUM(C52:C65)</f>
        <v>960966706.08999979</v>
      </c>
      <c r="D50" s="54">
        <f t="shared" ref="D50:G50" si="8">SUM(D52:D65)</f>
        <v>1404674</v>
      </c>
      <c r="E50" s="99">
        <v>684.12080389471134</v>
      </c>
      <c r="F50" s="60">
        <f t="shared" si="8"/>
        <v>825</v>
      </c>
      <c r="G50" s="54">
        <f t="shared" si="8"/>
        <v>26777</v>
      </c>
      <c r="H50" s="69"/>
      <c r="I50" s="10"/>
      <c r="L50" s="93"/>
      <c r="M50" s="94"/>
    </row>
    <row r="51" spans="1:14" s="12" customFormat="1" ht="15" customHeight="1" x14ac:dyDescent="0.25">
      <c r="A51" s="11"/>
      <c r="B51" s="17"/>
      <c r="C51" s="90"/>
      <c r="D51" s="18"/>
      <c r="E51" s="98"/>
      <c r="F51" s="62"/>
      <c r="G51" s="18"/>
      <c r="H51" s="69"/>
      <c r="J51" s="27"/>
      <c r="K51" s="27"/>
      <c r="L51" s="93"/>
      <c r="M51" s="94"/>
      <c r="N51" s="27"/>
    </row>
    <row r="52" spans="1:14" s="12" customFormat="1" ht="15" customHeight="1" x14ac:dyDescent="0.25">
      <c r="A52" s="13">
        <v>2</v>
      </c>
      <c r="B52" s="16" t="s">
        <v>36</v>
      </c>
      <c r="C52" s="90">
        <v>4722966.6000000006</v>
      </c>
      <c r="D52" s="18">
        <v>80122</v>
      </c>
      <c r="E52" s="98">
        <v>58.947188038241691</v>
      </c>
      <c r="F52" s="62">
        <v>24</v>
      </c>
      <c r="G52" s="53">
        <v>185</v>
      </c>
      <c r="H52" s="69"/>
      <c r="K52" s="27"/>
      <c r="L52" s="93"/>
      <c r="M52" s="94"/>
      <c r="N52" s="27"/>
    </row>
    <row r="53" spans="1:14" s="12" customFormat="1" ht="15" customHeight="1" x14ac:dyDescent="0.25">
      <c r="A53" s="13">
        <v>4</v>
      </c>
      <c r="B53" s="16" t="s">
        <v>32</v>
      </c>
      <c r="C53" s="90">
        <v>6119282.7099999981</v>
      </c>
      <c r="D53" s="18">
        <v>98431</v>
      </c>
      <c r="E53" s="98">
        <v>62.168246893763126</v>
      </c>
      <c r="F53" s="62">
        <v>19</v>
      </c>
      <c r="G53" s="53">
        <v>296</v>
      </c>
      <c r="H53" s="69"/>
      <c r="K53" s="27"/>
      <c r="L53" s="93"/>
      <c r="M53" s="94"/>
      <c r="N53" s="27"/>
    </row>
    <row r="54" spans="1:14" s="12" customFormat="1" ht="15" customHeight="1" x14ac:dyDescent="0.25">
      <c r="A54" s="13">
        <v>5</v>
      </c>
      <c r="B54" s="16" t="s">
        <v>26</v>
      </c>
      <c r="C54" s="90">
        <v>4857835.38</v>
      </c>
      <c r="D54" s="18">
        <v>61536</v>
      </c>
      <c r="E54" s="98">
        <v>78.942982644305772</v>
      </c>
      <c r="F54" s="62">
        <v>26</v>
      </c>
      <c r="G54" s="18">
        <v>613</v>
      </c>
      <c r="H54" s="69"/>
      <c r="K54" s="27"/>
      <c r="L54" s="93"/>
      <c r="M54" s="94"/>
      <c r="N54" s="27"/>
    </row>
    <row r="55" spans="1:14" s="12" customFormat="1" ht="15" customHeight="1" x14ac:dyDescent="0.25">
      <c r="A55" s="13">
        <v>7</v>
      </c>
      <c r="B55" s="16" t="s">
        <v>28</v>
      </c>
      <c r="C55" s="90">
        <v>8039878.7100000009</v>
      </c>
      <c r="D55" s="18">
        <v>100804</v>
      </c>
      <c r="E55" s="98">
        <v>79.757536506487853</v>
      </c>
      <c r="F55" s="62">
        <v>23</v>
      </c>
      <c r="G55" s="18">
        <v>402</v>
      </c>
      <c r="H55" s="69"/>
      <c r="L55" s="93"/>
      <c r="M55" s="94"/>
      <c r="N55" s="27"/>
    </row>
    <row r="56" spans="1:14" s="12" customFormat="1" ht="15" customHeight="1" x14ac:dyDescent="0.25">
      <c r="A56" s="13">
        <v>11</v>
      </c>
      <c r="B56" s="16" t="s">
        <v>29</v>
      </c>
      <c r="C56" s="90">
        <v>4521418.1800000006</v>
      </c>
      <c r="D56" s="18">
        <v>57490</v>
      </c>
      <c r="E56" s="98">
        <v>78.647037397808319</v>
      </c>
      <c r="F56" s="62">
        <v>25</v>
      </c>
      <c r="G56" s="18">
        <v>338</v>
      </c>
      <c r="H56" s="69"/>
      <c r="K56" s="27"/>
      <c r="L56" s="93"/>
      <c r="M56" s="94"/>
      <c r="N56" s="27"/>
    </row>
    <row r="57" spans="1:14" s="12" customFormat="1" ht="15" customHeight="1" x14ac:dyDescent="0.25">
      <c r="A57" s="11">
        <v>14</v>
      </c>
      <c r="B57" s="16" t="s">
        <v>39</v>
      </c>
      <c r="C57" s="90">
        <v>505248.33000000007</v>
      </c>
      <c r="D57" s="18">
        <v>721</v>
      </c>
      <c r="E57" s="98">
        <v>700.7605131761444</v>
      </c>
      <c r="F57" s="76">
        <v>0</v>
      </c>
      <c r="G57" s="18">
        <v>0</v>
      </c>
      <c r="H57" s="69"/>
      <c r="J57" s="27"/>
      <c r="K57" s="27"/>
      <c r="L57" s="93"/>
      <c r="M57" s="94"/>
      <c r="N57" s="27"/>
    </row>
    <row r="58" spans="1:14" s="12" customFormat="1" ht="15" customHeight="1" x14ac:dyDescent="0.25">
      <c r="A58" s="13">
        <v>22</v>
      </c>
      <c r="B58" s="16" t="s">
        <v>30</v>
      </c>
      <c r="C58" s="90">
        <v>5679836.6199999982</v>
      </c>
      <c r="D58" s="18">
        <v>66976</v>
      </c>
      <c r="E58" s="98">
        <v>84.804058468705179</v>
      </c>
      <c r="F58" s="62">
        <v>26</v>
      </c>
      <c r="G58" s="18">
        <v>595</v>
      </c>
      <c r="H58" s="69"/>
      <c r="J58" s="27"/>
      <c r="K58" s="27"/>
      <c r="L58" s="93"/>
      <c r="M58" s="94"/>
      <c r="N58" s="27"/>
    </row>
    <row r="59" spans="1:14" s="12" customFormat="1" ht="15" customHeight="1" x14ac:dyDescent="0.25">
      <c r="A59" s="13">
        <v>60</v>
      </c>
      <c r="B59" s="16" t="s">
        <v>37</v>
      </c>
      <c r="C59" s="90">
        <v>3233421.06</v>
      </c>
      <c r="D59" s="18">
        <v>65553</v>
      </c>
      <c r="E59" s="98">
        <v>49.325294952176101</v>
      </c>
      <c r="F59" s="62">
        <v>19</v>
      </c>
      <c r="G59" s="18">
        <v>276</v>
      </c>
      <c r="H59" s="69"/>
      <c r="L59" s="93"/>
      <c r="M59" s="94"/>
    </row>
    <row r="60" spans="1:14" s="12" customFormat="1" ht="15" customHeight="1" x14ac:dyDescent="0.25">
      <c r="A60" s="13">
        <v>110</v>
      </c>
      <c r="B60" s="16" t="s">
        <v>33</v>
      </c>
      <c r="C60" s="90">
        <v>19572218.620000005</v>
      </c>
      <c r="D60" s="53">
        <v>97960</v>
      </c>
      <c r="E60" s="98">
        <v>199.79806676194369</v>
      </c>
      <c r="F60" s="62">
        <v>112</v>
      </c>
      <c r="G60" s="18">
        <v>5099</v>
      </c>
      <c r="H60" s="69"/>
      <c r="J60" s="27"/>
      <c r="L60" s="93"/>
      <c r="M60" s="94"/>
    </row>
    <row r="61" spans="1:14" s="12" customFormat="1" ht="15" customHeight="1" x14ac:dyDescent="0.25">
      <c r="A61" s="13">
        <v>159</v>
      </c>
      <c r="B61" s="16" t="s">
        <v>31</v>
      </c>
      <c r="C61" s="90">
        <v>15650805.880000003</v>
      </c>
      <c r="D61" s="18">
        <v>183816</v>
      </c>
      <c r="E61" s="98">
        <v>85.143871480175847</v>
      </c>
      <c r="F61" s="62">
        <v>131</v>
      </c>
      <c r="G61" s="18">
        <v>6424</v>
      </c>
      <c r="H61" s="69"/>
      <c r="L61" s="93"/>
      <c r="M61" s="94"/>
    </row>
    <row r="62" spans="1:14" s="12" customFormat="1" ht="15" customHeight="1" x14ac:dyDescent="0.25">
      <c r="A62" s="13">
        <v>249</v>
      </c>
      <c r="B62" s="16" t="s">
        <v>34</v>
      </c>
      <c r="C62" s="90">
        <v>7382513.9000000004</v>
      </c>
      <c r="D62" s="18">
        <v>107198</v>
      </c>
      <c r="E62" s="98">
        <v>68.868018992891663</v>
      </c>
      <c r="F62" s="62">
        <v>32</v>
      </c>
      <c r="G62" s="18">
        <v>395</v>
      </c>
      <c r="H62" s="69"/>
      <c r="L62" s="93"/>
      <c r="M62" s="94"/>
    </row>
    <row r="63" spans="1:14" s="12" customFormat="1" ht="15" customHeight="1" x14ac:dyDescent="0.25">
      <c r="A63" s="13">
        <v>250</v>
      </c>
      <c r="B63" s="16" t="s">
        <v>38</v>
      </c>
      <c r="C63" s="90">
        <v>857499835.90999973</v>
      </c>
      <c r="D63" s="18">
        <v>263697</v>
      </c>
      <c r="E63" s="98">
        <v>3251.8376618239863</v>
      </c>
      <c r="F63" s="62">
        <v>176</v>
      </c>
      <c r="G63" s="18">
        <v>6221</v>
      </c>
      <c r="H63" s="69"/>
      <c r="J63" s="27"/>
      <c r="L63" s="93"/>
      <c r="M63" s="94"/>
      <c r="N63" s="27"/>
    </row>
    <row r="64" spans="1:14" s="12" customFormat="1" ht="15" customHeight="1" x14ac:dyDescent="0.25">
      <c r="A64" s="13">
        <v>252</v>
      </c>
      <c r="B64" s="16" t="s">
        <v>27</v>
      </c>
      <c r="C64" s="90">
        <v>12746643.470000001</v>
      </c>
      <c r="D64" s="53">
        <v>138801</v>
      </c>
      <c r="E64" s="98">
        <v>91.833945504715388</v>
      </c>
      <c r="F64" s="62">
        <v>109</v>
      </c>
      <c r="G64" s="18">
        <v>3271</v>
      </c>
      <c r="H64" s="69"/>
      <c r="J64" s="27"/>
      <c r="K64" s="27"/>
      <c r="L64" s="93"/>
      <c r="M64" s="94"/>
      <c r="N64" s="27"/>
    </row>
    <row r="65" spans="1:14" s="12" customFormat="1" ht="15" customHeight="1" x14ac:dyDescent="0.25">
      <c r="A65" s="13">
        <v>265</v>
      </c>
      <c r="B65" s="16" t="s">
        <v>35</v>
      </c>
      <c r="C65" s="90">
        <v>10434800.720000001</v>
      </c>
      <c r="D65" s="18">
        <v>81569</v>
      </c>
      <c r="E65" s="98">
        <v>127.92605916463363</v>
      </c>
      <c r="F65" s="62">
        <v>103</v>
      </c>
      <c r="G65" s="18">
        <v>2662</v>
      </c>
      <c r="H65" s="69"/>
      <c r="J65" s="27"/>
      <c r="K65" s="27"/>
      <c r="L65" s="93"/>
      <c r="M65" s="94"/>
      <c r="N65" s="27"/>
    </row>
    <row r="66" spans="1:14" s="12" customFormat="1" ht="15" customHeight="1" x14ac:dyDescent="0.25">
      <c r="A66" s="11"/>
      <c r="B66" s="17"/>
      <c r="C66" s="90"/>
      <c r="D66" s="18"/>
      <c r="E66" s="98"/>
      <c r="F66" s="62"/>
      <c r="G66" s="18"/>
      <c r="H66" s="69"/>
      <c r="J66" s="27"/>
      <c r="K66" s="27"/>
      <c r="L66" s="93"/>
      <c r="M66" s="94"/>
      <c r="N66" s="27"/>
    </row>
    <row r="67" spans="1:14" s="12" customFormat="1" ht="15" customHeight="1" x14ac:dyDescent="0.25">
      <c r="A67" s="9"/>
      <c r="B67" s="15" t="s">
        <v>40</v>
      </c>
      <c r="C67" s="89">
        <f>+C69</f>
        <v>655071.83999999904</v>
      </c>
      <c r="D67" s="55">
        <f t="shared" ref="D67:G67" si="9">+D69</f>
        <v>12203</v>
      </c>
      <c r="E67" s="96">
        <v>53.68121281652045</v>
      </c>
      <c r="F67" s="73">
        <f t="shared" si="9"/>
        <v>23</v>
      </c>
      <c r="G67" s="55">
        <f t="shared" si="9"/>
        <v>952</v>
      </c>
      <c r="H67" s="69"/>
      <c r="J67" s="27"/>
      <c r="K67" s="27"/>
      <c r="L67" s="93"/>
      <c r="M67" s="94"/>
      <c r="N67" s="27"/>
    </row>
    <row r="68" spans="1:14" s="10" customFormat="1" ht="15" customHeight="1" x14ac:dyDescent="0.25">
      <c r="A68" s="11"/>
      <c r="B68" s="17"/>
      <c r="C68" s="89"/>
      <c r="D68" s="18"/>
      <c r="E68" s="98"/>
      <c r="F68" s="62"/>
      <c r="G68" s="18"/>
      <c r="H68" s="69"/>
      <c r="J68" s="25"/>
      <c r="K68" s="25"/>
      <c r="L68" s="93"/>
      <c r="M68" s="94"/>
      <c r="N68" s="25"/>
    </row>
    <row r="69" spans="1:14" s="27" customFormat="1" ht="15" customHeight="1" x14ac:dyDescent="0.25">
      <c r="A69" s="13">
        <v>38</v>
      </c>
      <c r="B69" s="16" t="s">
        <v>41</v>
      </c>
      <c r="C69" s="90">
        <v>655071.83999999904</v>
      </c>
      <c r="D69" s="18">
        <v>12203</v>
      </c>
      <c r="E69" s="98">
        <v>53.68121281652045</v>
      </c>
      <c r="F69" s="62">
        <v>23</v>
      </c>
      <c r="G69" s="18">
        <v>952</v>
      </c>
      <c r="H69" s="69"/>
      <c r="I69" s="12"/>
      <c r="L69" s="93"/>
      <c r="M69" s="94"/>
    </row>
    <row r="70" spans="1:14" s="12" customFormat="1" ht="15" customHeight="1" x14ac:dyDescent="0.25">
      <c r="A70" s="11"/>
      <c r="B70" s="17"/>
      <c r="C70" s="90"/>
      <c r="D70" s="18"/>
      <c r="E70" s="98"/>
      <c r="F70" s="62"/>
      <c r="G70" s="18"/>
      <c r="H70" s="69"/>
      <c r="J70" s="27"/>
      <c r="K70" s="27"/>
      <c r="L70" s="93"/>
      <c r="M70" s="94"/>
      <c r="N70" s="27"/>
    </row>
    <row r="71" spans="1:14" s="12" customFormat="1" ht="15" customHeight="1" x14ac:dyDescent="0.25">
      <c r="A71" s="9"/>
      <c r="B71" s="15" t="s">
        <v>42</v>
      </c>
      <c r="C71" s="89">
        <f>C73+C74+C75</f>
        <v>3601745.33</v>
      </c>
      <c r="D71" s="55">
        <f t="shared" ref="D71:G71" si="10">D73+D74+D75</f>
        <v>55386</v>
      </c>
      <c r="E71" s="96">
        <v>65.029887155598885</v>
      </c>
      <c r="F71" s="73">
        <f t="shared" si="10"/>
        <v>44</v>
      </c>
      <c r="G71" s="55">
        <f t="shared" si="10"/>
        <v>1855</v>
      </c>
      <c r="H71" s="69"/>
      <c r="J71" s="27"/>
      <c r="K71" s="27"/>
      <c r="L71" s="93"/>
      <c r="M71" s="94"/>
      <c r="N71" s="27"/>
    </row>
    <row r="72" spans="1:14" s="10" customFormat="1" ht="15" customHeight="1" x14ac:dyDescent="0.25">
      <c r="A72" s="11"/>
      <c r="B72" s="17"/>
      <c r="C72" s="89"/>
      <c r="D72" s="18"/>
      <c r="E72" s="98"/>
      <c r="F72" s="62"/>
      <c r="G72" s="18"/>
      <c r="H72" s="69"/>
      <c r="J72" s="25"/>
      <c r="K72" s="25"/>
      <c r="L72" s="93"/>
      <c r="M72" s="94"/>
      <c r="N72" s="25"/>
    </row>
    <row r="73" spans="1:14" s="27" customFormat="1" ht="15" customHeight="1" x14ac:dyDescent="0.25">
      <c r="A73" s="13">
        <v>13</v>
      </c>
      <c r="B73" s="16" t="s">
        <v>44</v>
      </c>
      <c r="C73" s="90">
        <v>1447377.29</v>
      </c>
      <c r="D73" s="18">
        <v>23495</v>
      </c>
      <c r="E73" s="98">
        <v>61.603630134071082</v>
      </c>
      <c r="F73" s="62">
        <v>14</v>
      </c>
      <c r="G73" s="18">
        <v>452</v>
      </c>
      <c r="H73" s="69"/>
      <c r="I73" s="12"/>
      <c r="L73" s="93"/>
      <c r="M73" s="94"/>
    </row>
    <row r="74" spans="1:14" s="12" customFormat="1" ht="15" customHeight="1" x14ac:dyDescent="0.25">
      <c r="A74" s="13">
        <v>135</v>
      </c>
      <c r="B74" s="16" t="s">
        <v>103</v>
      </c>
      <c r="C74" s="90">
        <v>597667.39</v>
      </c>
      <c r="D74" s="18">
        <v>11869</v>
      </c>
      <c r="E74" s="98">
        <v>50.355328165810093</v>
      </c>
      <c r="F74" s="76">
        <v>8</v>
      </c>
      <c r="G74" s="18">
        <v>439</v>
      </c>
      <c r="H74" s="69"/>
      <c r="J74" s="27"/>
      <c r="K74" s="27"/>
      <c r="L74" s="93"/>
      <c r="M74" s="94"/>
      <c r="N74" s="27"/>
    </row>
    <row r="75" spans="1:14" s="12" customFormat="1" ht="15" customHeight="1" x14ac:dyDescent="0.25">
      <c r="A75" s="13">
        <v>166</v>
      </c>
      <c r="B75" s="16" t="s">
        <v>43</v>
      </c>
      <c r="C75" s="90">
        <v>1556700.65</v>
      </c>
      <c r="D75" s="18">
        <v>20022</v>
      </c>
      <c r="E75" s="98">
        <v>77.749508041154726</v>
      </c>
      <c r="F75" s="62">
        <v>22</v>
      </c>
      <c r="G75" s="18">
        <v>964</v>
      </c>
      <c r="H75" s="69"/>
      <c r="J75" s="27"/>
      <c r="K75" s="27"/>
      <c r="L75" s="93"/>
      <c r="M75" s="94"/>
      <c r="N75" s="27"/>
    </row>
    <row r="76" spans="1:14" s="12" customFormat="1" ht="15" customHeight="1" x14ac:dyDescent="0.25">
      <c r="A76" s="14"/>
      <c r="B76" s="16" t="s">
        <v>0</v>
      </c>
      <c r="C76" s="90"/>
      <c r="D76" s="18"/>
      <c r="E76" s="98"/>
      <c r="F76" s="62"/>
      <c r="G76" s="18"/>
      <c r="H76" s="69"/>
      <c r="J76" s="27"/>
      <c r="L76" s="93"/>
      <c r="M76" s="94"/>
      <c r="N76" s="27"/>
    </row>
    <row r="77" spans="1:14" s="12" customFormat="1" ht="15" customHeight="1" x14ac:dyDescent="0.25">
      <c r="A77" s="9"/>
      <c r="B77" s="15" t="s">
        <v>45</v>
      </c>
      <c r="C77" s="89">
        <f>C79+C80+C81</f>
        <v>1453638.5399999998</v>
      </c>
      <c r="D77" s="55">
        <f t="shared" ref="D77:G77" si="11">D79+D80+D81</f>
        <v>27055</v>
      </c>
      <c r="E77" s="96">
        <v>53.729016447976335</v>
      </c>
      <c r="F77" s="73">
        <f t="shared" si="11"/>
        <v>51</v>
      </c>
      <c r="G77" s="55">
        <f t="shared" si="11"/>
        <v>2177</v>
      </c>
      <c r="H77" s="69"/>
      <c r="J77" s="27"/>
      <c r="K77" s="27"/>
      <c r="L77" s="93"/>
      <c r="M77" s="94"/>
      <c r="N77" s="27"/>
    </row>
    <row r="78" spans="1:14" s="10" customFormat="1" ht="15" customHeight="1" x14ac:dyDescent="0.25">
      <c r="A78" s="11"/>
      <c r="B78" s="17"/>
      <c r="C78" s="89"/>
      <c r="D78" s="18"/>
      <c r="E78" s="98"/>
      <c r="F78" s="62"/>
      <c r="G78" s="18"/>
      <c r="H78" s="69"/>
      <c r="J78" s="25"/>
      <c r="K78" s="25"/>
      <c r="L78" s="93"/>
      <c r="M78" s="94"/>
      <c r="N78" s="25"/>
    </row>
    <row r="79" spans="1:14" s="12" customFormat="1" ht="15" customHeight="1" x14ac:dyDescent="0.25">
      <c r="A79" s="13">
        <v>154</v>
      </c>
      <c r="B79" s="16" t="s">
        <v>46</v>
      </c>
      <c r="C79" s="90">
        <v>309201.90999999997</v>
      </c>
      <c r="D79" s="18">
        <v>5027</v>
      </c>
      <c r="E79" s="98">
        <v>61.508237517406002</v>
      </c>
      <c r="F79" s="62">
        <v>13</v>
      </c>
      <c r="G79" s="18">
        <v>865</v>
      </c>
      <c r="H79" s="69"/>
      <c r="J79" s="27"/>
      <c r="K79" s="27"/>
      <c r="L79" s="93"/>
      <c r="M79" s="94"/>
      <c r="N79" s="27"/>
    </row>
    <row r="80" spans="1:14" s="12" customFormat="1" ht="15" customHeight="1" x14ac:dyDescent="0.25">
      <c r="A80" s="13">
        <v>228</v>
      </c>
      <c r="B80" s="16" t="s">
        <v>47</v>
      </c>
      <c r="C80" s="90">
        <v>900324.69</v>
      </c>
      <c r="D80" s="18">
        <v>14768</v>
      </c>
      <c r="E80" s="98">
        <v>60.964564599133254</v>
      </c>
      <c r="F80" s="62">
        <v>22</v>
      </c>
      <c r="G80" s="18">
        <v>961</v>
      </c>
      <c r="H80" s="69"/>
      <c r="K80" s="27"/>
      <c r="L80" s="93"/>
      <c r="M80" s="94"/>
      <c r="N80" s="27"/>
    </row>
    <row r="81" spans="1:14" s="12" customFormat="1" ht="15" customHeight="1" x14ac:dyDescent="0.25">
      <c r="A81" s="13">
        <v>274</v>
      </c>
      <c r="B81" s="16" t="s">
        <v>48</v>
      </c>
      <c r="C81" s="90">
        <v>244111.94</v>
      </c>
      <c r="D81" s="18">
        <v>7260</v>
      </c>
      <c r="E81" s="98">
        <v>33.624234159779611</v>
      </c>
      <c r="F81" s="62">
        <v>16</v>
      </c>
      <c r="G81" s="18">
        <v>351</v>
      </c>
      <c r="H81" s="69"/>
      <c r="K81" s="27"/>
      <c r="L81" s="93"/>
      <c r="M81" s="94"/>
      <c r="N81" s="27"/>
    </row>
    <row r="82" spans="1:14" s="12" customFormat="1" ht="15" customHeight="1" x14ac:dyDescent="0.25">
      <c r="A82" s="11"/>
      <c r="B82" s="17"/>
      <c r="C82" s="90"/>
      <c r="D82" s="18"/>
      <c r="E82" s="98"/>
      <c r="F82" s="62"/>
      <c r="G82" s="18"/>
      <c r="H82" s="69"/>
      <c r="L82" s="93"/>
      <c r="M82" s="94"/>
    </row>
    <row r="83" spans="1:14" s="12" customFormat="1" ht="15" customHeight="1" x14ac:dyDescent="0.25">
      <c r="A83" s="9"/>
      <c r="B83" s="15" t="s">
        <v>49</v>
      </c>
      <c r="C83" s="89">
        <f>C85+C86+C87</f>
        <v>6858516.21</v>
      </c>
      <c r="D83" s="55">
        <f t="shared" ref="D83:G83" si="12">D85+D86+D87</f>
        <v>97983</v>
      </c>
      <c r="E83" s="96">
        <v>69.99700162273048</v>
      </c>
      <c r="F83" s="73">
        <f t="shared" si="12"/>
        <v>56</v>
      </c>
      <c r="G83" s="55">
        <f t="shared" si="12"/>
        <v>1896</v>
      </c>
      <c r="H83" s="69"/>
      <c r="L83" s="93"/>
      <c r="M83" s="94"/>
    </row>
    <row r="84" spans="1:14" s="10" customFormat="1" ht="15" customHeight="1" x14ac:dyDescent="0.25">
      <c r="A84" s="11"/>
      <c r="B84" s="17"/>
      <c r="C84" s="89"/>
      <c r="D84" s="18"/>
      <c r="E84" s="98"/>
      <c r="F84" s="62"/>
      <c r="G84" s="18"/>
      <c r="H84" s="69"/>
      <c r="L84" s="93"/>
      <c r="M84" s="94"/>
    </row>
    <row r="85" spans="1:14" s="12" customFormat="1" ht="15" customHeight="1" x14ac:dyDescent="0.25">
      <c r="A85" s="13">
        <v>136</v>
      </c>
      <c r="B85" s="16" t="s">
        <v>51</v>
      </c>
      <c r="C85" s="90">
        <v>1290879.1499999999</v>
      </c>
      <c r="D85" s="18">
        <v>22429</v>
      </c>
      <c r="E85" s="98">
        <v>57.554021579205489</v>
      </c>
      <c r="F85" s="62">
        <v>16</v>
      </c>
      <c r="G85" s="18">
        <v>467</v>
      </c>
      <c r="H85" s="69"/>
      <c r="L85" s="93"/>
      <c r="M85" s="94"/>
    </row>
    <row r="86" spans="1:14" s="12" customFormat="1" ht="15" customHeight="1" x14ac:dyDescent="0.25">
      <c r="A86" s="13">
        <v>194</v>
      </c>
      <c r="B86" s="16" t="s">
        <v>52</v>
      </c>
      <c r="C86" s="90">
        <v>2520749.37</v>
      </c>
      <c r="D86" s="18">
        <v>35857</v>
      </c>
      <c r="E86" s="98">
        <v>70.300063307025127</v>
      </c>
      <c r="F86" s="62">
        <v>13</v>
      </c>
      <c r="G86" s="18">
        <v>608</v>
      </c>
      <c r="H86" s="69"/>
      <c r="J86" s="27"/>
      <c r="K86" s="27"/>
      <c r="L86" s="93"/>
      <c r="M86" s="94"/>
      <c r="N86" s="27"/>
    </row>
    <row r="87" spans="1:14" s="12" customFormat="1" ht="15" customHeight="1" x14ac:dyDescent="0.25">
      <c r="A87" s="13">
        <v>229</v>
      </c>
      <c r="B87" s="16" t="s">
        <v>50</v>
      </c>
      <c r="C87" s="90">
        <v>3046887.69</v>
      </c>
      <c r="D87" s="18">
        <v>39697</v>
      </c>
      <c r="E87" s="98">
        <v>76.753600775877274</v>
      </c>
      <c r="F87" s="62">
        <v>27</v>
      </c>
      <c r="G87" s="18">
        <v>821</v>
      </c>
      <c r="H87" s="69"/>
      <c r="J87" s="27"/>
      <c r="K87" s="27"/>
      <c r="L87" s="93"/>
      <c r="M87" s="94"/>
      <c r="N87" s="27"/>
    </row>
    <row r="88" spans="1:14" s="12" customFormat="1" ht="15" customHeight="1" x14ac:dyDescent="0.25">
      <c r="A88" s="14"/>
      <c r="B88" s="16" t="s">
        <v>0</v>
      </c>
      <c r="C88" s="90"/>
      <c r="D88" s="18"/>
      <c r="E88" s="98"/>
      <c r="F88" s="76"/>
      <c r="G88" s="18"/>
      <c r="H88" s="69"/>
      <c r="J88" s="27"/>
      <c r="K88" s="27"/>
      <c r="L88" s="93"/>
      <c r="M88" s="94"/>
      <c r="N88" s="27"/>
    </row>
    <row r="89" spans="1:14" s="12" customFormat="1" ht="15" customHeight="1" x14ac:dyDescent="0.25">
      <c r="A89" s="9"/>
      <c r="B89" s="15" t="s">
        <v>53</v>
      </c>
      <c r="C89" s="89">
        <f>C91+C92</f>
        <v>1705121.33</v>
      </c>
      <c r="D89" s="55">
        <f t="shared" ref="D89:G89" si="13">D91+D92</f>
        <v>29249</v>
      </c>
      <c r="E89" s="96">
        <v>58.296739375705158</v>
      </c>
      <c r="F89" s="73">
        <f t="shared" si="13"/>
        <v>57</v>
      </c>
      <c r="G89" s="55">
        <f t="shared" si="13"/>
        <v>4041</v>
      </c>
      <c r="H89" s="69"/>
      <c r="J89" s="27"/>
      <c r="K89" s="27"/>
      <c r="L89" s="93"/>
      <c r="M89" s="94"/>
      <c r="N89" s="27"/>
    </row>
    <row r="90" spans="1:14" s="10" customFormat="1" ht="15" customHeight="1" x14ac:dyDescent="0.25">
      <c r="A90" s="11"/>
      <c r="B90" s="17"/>
      <c r="C90" s="89"/>
      <c r="D90" s="18"/>
      <c r="E90" s="98"/>
      <c r="F90" s="62"/>
      <c r="G90" s="18"/>
      <c r="H90" s="69"/>
      <c r="J90" s="25"/>
      <c r="K90" s="25"/>
      <c r="L90" s="93"/>
      <c r="M90" s="94"/>
      <c r="N90" s="25"/>
    </row>
    <row r="91" spans="1:14" s="12" customFormat="1" ht="15" customHeight="1" x14ac:dyDescent="0.25">
      <c r="A91" s="13">
        <v>61</v>
      </c>
      <c r="B91" s="16" t="s">
        <v>54</v>
      </c>
      <c r="C91" s="90">
        <v>984951.04</v>
      </c>
      <c r="D91" s="18">
        <v>16271</v>
      </c>
      <c r="E91" s="98">
        <v>60.53414295372135</v>
      </c>
      <c r="F91" s="62">
        <v>43</v>
      </c>
      <c r="G91" s="18">
        <v>3532</v>
      </c>
      <c r="H91" s="69"/>
      <c r="J91" s="27"/>
      <c r="K91" s="27"/>
      <c r="L91" s="93"/>
      <c r="M91" s="94"/>
      <c r="N91" s="27"/>
    </row>
    <row r="92" spans="1:14" s="12" customFormat="1" ht="15" customHeight="1" x14ac:dyDescent="0.25">
      <c r="A92" s="13">
        <v>114</v>
      </c>
      <c r="B92" s="16" t="s">
        <v>55</v>
      </c>
      <c r="C92" s="90">
        <v>720170.29</v>
      </c>
      <c r="D92" s="18">
        <v>12978</v>
      </c>
      <c r="E92" s="98">
        <v>55.491623516720608</v>
      </c>
      <c r="F92" s="62">
        <v>14</v>
      </c>
      <c r="G92" s="18">
        <v>509</v>
      </c>
      <c r="H92" s="69"/>
      <c r="J92" s="27"/>
      <c r="K92" s="27"/>
      <c r="L92" s="93"/>
      <c r="M92" s="94"/>
      <c r="N92" s="27"/>
    </row>
    <row r="93" spans="1:14" s="12" customFormat="1" ht="15" customHeight="1" x14ac:dyDescent="0.25">
      <c r="A93" s="11"/>
      <c r="B93" s="17"/>
      <c r="C93" s="90"/>
      <c r="D93" s="18"/>
      <c r="E93" s="98"/>
      <c r="F93" s="62"/>
      <c r="G93" s="18"/>
      <c r="H93" s="69"/>
      <c r="J93" s="27"/>
      <c r="K93" s="27"/>
      <c r="L93" s="93"/>
      <c r="M93" s="94"/>
      <c r="N93" s="27"/>
    </row>
    <row r="94" spans="1:14" s="12" customFormat="1" ht="15" customHeight="1" x14ac:dyDescent="0.25">
      <c r="A94" s="9"/>
      <c r="B94" s="15" t="s">
        <v>56</v>
      </c>
      <c r="C94" s="89">
        <f>SUM(C96:C102)</f>
        <v>28388036.41</v>
      </c>
      <c r="D94" s="55">
        <f t="shared" ref="D94:G94" si="14">SUM(D96:D102)</f>
        <v>324661</v>
      </c>
      <c r="E94" s="96">
        <v>87.439009951919076</v>
      </c>
      <c r="F94" s="73">
        <f t="shared" si="14"/>
        <v>224</v>
      </c>
      <c r="G94" s="55">
        <f t="shared" si="14"/>
        <v>7605</v>
      </c>
      <c r="H94" s="69"/>
      <c r="J94" s="27"/>
      <c r="K94" s="27"/>
      <c r="L94" s="93"/>
      <c r="M94" s="94"/>
      <c r="N94" s="27"/>
    </row>
    <row r="95" spans="1:14" s="10" customFormat="1" ht="15" customHeight="1" x14ac:dyDescent="0.25">
      <c r="A95" s="11"/>
      <c r="B95" s="17"/>
      <c r="C95" s="89"/>
      <c r="D95" s="18"/>
      <c r="E95" s="98"/>
      <c r="F95" s="62"/>
      <c r="G95" s="18"/>
      <c r="H95" s="69"/>
      <c r="J95" s="25"/>
      <c r="K95" s="25"/>
      <c r="L95" s="93"/>
      <c r="M95" s="94"/>
      <c r="N95" s="25"/>
    </row>
    <row r="96" spans="1:14" s="12" customFormat="1" ht="15" customHeight="1" x14ac:dyDescent="0.25">
      <c r="A96" s="13">
        <v>24</v>
      </c>
      <c r="B96" s="16" t="s">
        <v>58</v>
      </c>
      <c r="C96" s="90">
        <v>1413857.23</v>
      </c>
      <c r="D96" s="18">
        <v>24211</v>
      </c>
      <c r="E96" s="98">
        <v>58.397308248316882</v>
      </c>
      <c r="F96" s="62">
        <v>15</v>
      </c>
      <c r="G96" s="18">
        <v>537</v>
      </c>
      <c r="H96" s="69"/>
      <c r="J96" s="27"/>
      <c r="K96" s="27"/>
      <c r="L96" s="93"/>
      <c r="M96" s="94"/>
      <c r="N96" s="27"/>
    </row>
    <row r="97" spans="1:14" s="12" customFormat="1" ht="15" customHeight="1" x14ac:dyDescent="0.25">
      <c r="A97" s="13">
        <v>44</v>
      </c>
      <c r="B97" s="16" t="s">
        <v>59</v>
      </c>
      <c r="C97" s="90">
        <v>1955570.1899999997</v>
      </c>
      <c r="D97" s="18">
        <v>28535</v>
      </c>
      <c r="E97" s="98">
        <v>68.532335377606444</v>
      </c>
      <c r="F97" s="62">
        <v>18</v>
      </c>
      <c r="G97" s="18">
        <v>572</v>
      </c>
      <c r="H97" s="69"/>
      <c r="J97" s="27"/>
      <c r="L97" s="93"/>
      <c r="M97" s="94"/>
      <c r="N97" s="27"/>
    </row>
    <row r="98" spans="1:14" s="12" customFormat="1" ht="15" customHeight="1" x14ac:dyDescent="0.25">
      <c r="A98" s="13">
        <v>49</v>
      </c>
      <c r="B98" s="16" t="s">
        <v>60</v>
      </c>
      <c r="C98" s="90">
        <v>2557801.1299999994</v>
      </c>
      <c r="D98" s="18">
        <v>40113</v>
      </c>
      <c r="E98" s="98">
        <v>63.764892428888373</v>
      </c>
      <c r="F98" s="62">
        <v>28</v>
      </c>
      <c r="G98" s="18">
        <v>725</v>
      </c>
      <c r="H98" s="69"/>
      <c r="J98" s="27"/>
      <c r="K98" s="27"/>
      <c r="L98" s="93"/>
      <c r="M98" s="94"/>
      <c r="N98" s="27"/>
    </row>
    <row r="99" spans="1:14" s="12" customFormat="1" ht="15" customHeight="1" x14ac:dyDescent="0.25">
      <c r="A99" s="13">
        <v>74</v>
      </c>
      <c r="B99" s="16" t="s">
        <v>61</v>
      </c>
      <c r="C99" s="90">
        <v>1862261.6800000006</v>
      </c>
      <c r="D99" s="18">
        <v>40394</v>
      </c>
      <c r="E99" s="98">
        <v>46.102433034609113</v>
      </c>
      <c r="F99" s="62">
        <v>20</v>
      </c>
      <c r="G99" s="18">
        <v>596</v>
      </c>
      <c r="H99" s="69"/>
      <c r="J99" s="27"/>
      <c r="L99" s="93"/>
      <c r="M99" s="94"/>
      <c r="N99" s="27"/>
    </row>
    <row r="100" spans="1:14" s="12" customFormat="1" ht="15" customHeight="1" x14ac:dyDescent="0.25">
      <c r="A100" s="13">
        <v>85</v>
      </c>
      <c r="B100" s="16" t="s">
        <v>62</v>
      </c>
      <c r="C100" s="90">
        <v>1621334.71</v>
      </c>
      <c r="D100" s="18">
        <v>33488</v>
      </c>
      <c r="E100" s="98">
        <v>48.415393872431913</v>
      </c>
      <c r="F100" s="62">
        <v>11</v>
      </c>
      <c r="G100" s="18">
        <v>652</v>
      </c>
      <c r="H100" s="69"/>
      <c r="J100" s="27"/>
      <c r="K100" s="27"/>
      <c r="L100" s="93"/>
      <c r="M100" s="94"/>
      <c r="N100" s="27"/>
    </row>
    <row r="101" spans="1:14" s="12" customFormat="1" ht="15" customHeight="1" x14ac:dyDescent="0.25">
      <c r="A101" s="13">
        <v>231</v>
      </c>
      <c r="B101" s="16" t="s">
        <v>57</v>
      </c>
      <c r="C101" s="90">
        <v>1095143.5100000002</v>
      </c>
      <c r="D101" s="53">
        <v>22205</v>
      </c>
      <c r="E101" s="98">
        <v>49.319680702544481</v>
      </c>
      <c r="F101" s="62">
        <v>20</v>
      </c>
      <c r="G101" s="18">
        <v>721</v>
      </c>
      <c r="H101" s="69"/>
      <c r="J101" s="27"/>
      <c r="K101" s="27"/>
      <c r="L101" s="93"/>
      <c r="M101" s="94"/>
      <c r="N101" s="27"/>
    </row>
    <row r="102" spans="1:14" s="12" customFormat="1" ht="15" customHeight="1" x14ac:dyDescent="0.25">
      <c r="A102" s="11">
        <v>287</v>
      </c>
      <c r="B102" s="16" t="s">
        <v>25</v>
      </c>
      <c r="C102" s="90">
        <v>17882067.960000001</v>
      </c>
      <c r="D102" s="18">
        <v>135715</v>
      </c>
      <c r="E102" s="98">
        <v>131.76191253730244</v>
      </c>
      <c r="F102" s="62">
        <v>112</v>
      </c>
      <c r="G102" s="18">
        <v>3802</v>
      </c>
      <c r="H102" s="69"/>
      <c r="J102" s="27"/>
      <c r="K102" s="27"/>
      <c r="L102" s="93"/>
      <c r="M102" s="94"/>
      <c r="N102" s="27"/>
    </row>
    <row r="103" spans="1:14" s="12" customFormat="1" ht="15" customHeight="1" x14ac:dyDescent="0.25">
      <c r="A103" s="11"/>
      <c r="B103" s="17"/>
      <c r="C103" s="90"/>
      <c r="D103" s="18"/>
      <c r="E103" s="98"/>
      <c r="F103" s="62"/>
      <c r="G103" s="18"/>
      <c r="H103" s="69"/>
      <c r="J103" s="27"/>
      <c r="K103" s="27"/>
      <c r="L103" s="93"/>
      <c r="M103" s="94"/>
      <c r="N103" s="27"/>
    </row>
    <row r="104" spans="1:14" s="12" customFormat="1" ht="15" customHeight="1" x14ac:dyDescent="0.25">
      <c r="A104" s="9"/>
      <c r="B104" s="15" t="s">
        <v>63</v>
      </c>
      <c r="C104" s="89">
        <f>C106</f>
        <v>206084.77</v>
      </c>
      <c r="D104" s="55">
        <f t="shared" ref="D104:G104" si="15">D106</f>
        <v>4114</v>
      </c>
      <c r="E104" s="96">
        <v>50.093526981040348</v>
      </c>
      <c r="F104" s="73">
        <f t="shared" si="15"/>
        <v>14</v>
      </c>
      <c r="G104" s="55">
        <f t="shared" si="15"/>
        <v>578</v>
      </c>
      <c r="H104" s="69"/>
      <c r="J104" s="27"/>
      <c r="K104" s="27"/>
      <c r="L104" s="93"/>
      <c r="M104" s="94"/>
      <c r="N104" s="27"/>
    </row>
    <row r="105" spans="1:14" s="12" customFormat="1" ht="15" customHeight="1" x14ac:dyDescent="0.25">
      <c r="A105" s="11"/>
      <c r="B105" s="17"/>
      <c r="C105" s="90"/>
      <c r="D105" s="18"/>
      <c r="E105" s="98"/>
      <c r="F105" s="62"/>
      <c r="G105" s="18"/>
      <c r="H105" s="69"/>
      <c r="J105" s="27"/>
      <c r="K105" s="27"/>
      <c r="L105" s="93"/>
      <c r="M105" s="94"/>
      <c r="N105" s="27"/>
    </row>
    <row r="106" spans="1:14" s="12" customFormat="1" ht="15" customHeight="1" x14ac:dyDescent="0.25">
      <c r="A106" s="13">
        <v>210</v>
      </c>
      <c r="B106" s="16" t="s">
        <v>64</v>
      </c>
      <c r="C106" s="90">
        <v>206084.77</v>
      </c>
      <c r="D106" s="18">
        <v>4114</v>
      </c>
      <c r="E106" s="98">
        <v>50.093526981040348</v>
      </c>
      <c r="F106" s="62">
        <v>14</v>
      </c>
      <c r="G106" s="18">
        <v>578</v>
      </c>
      <c r="H106" s="69"/>
      <c r="J106" s="27"/>
      <c r="K106" s="27"/>
      <c r="L106" s="93"/>
      <c r="M106" s="94"/>
      <c r="N106" s="27"/>
    </row>
    <row r="107" spans="1:14" s="12" customFormat="1" ht="15" customHeight="1" x14ac:dyDescent="0.25">
      <c r="A107" s="11"/>
      <c r="B107" s="17"/>
      <c r="C107" s="90"/>
      <c r="D107" s="18"/>
      <c r="E107" s="98"/>
      <c r="F107" s="62"/>
      <c r="G107" s="18"/>
      <c r="H107" s="69"/>
      <c r="L107" s="93"/>
      <c r="M107" s="94"/>
    </row>
    <row r="108" spans="1:14" s="12" customFormat="1" ht="15" customHeight="1" x14ac:dyDescent="0.25">
      <c r="A108" s="9"/>
      <c r="B108" s="15" t="s">
        <v>65</v>
      </c>
      <c r="C108" s="89">
        <f>C110</f>
        <v>2132695.56</v>
      </c>
      <c r="D108" s="55">
        <f t="shared" ref="D108:G108" si="16">D110</f>
        <v>40219</v>
      </c>
      <c r="E108" s="96">
        <v>53.027065814664709</v>
      </c>
      <c r="F108" s="73">
        <f t="shared" si="16"/>
        <v>21</v>
      </c>
      <c r="G108" s="55">
        <f t="shared" si="16"/>
        <v>260</v>
      </c>
      <c r="H108" s="69"/>
      <c r="K108" s="27"/>
      <c r="L108" s="93"/>
      <c r="M108" s="94"/>
      <c r="N108" s="27"/>
    </row>
    <row r="109" spans="1:14" s="12" customFormat="1" ht="15" customHeight="1" x14ac:dyDescent="0.25">
      <c r="A109" s="11"/>
      <c r="B109" s="17"/>
      <c r="C109" s="90"/>
      <c r="D109" s="18"/>
      <c r="E109" s="98"/>
      <c r="F109" s="62"/>
      <c r="G109" s="18"/>
      <c r="H109" s="69"/>
      <c r="L109" s="93"/>
      <c r="M109" s="94"/>
      <c r="N109" s="27"/>
    </row>
    <row r="110" spans="1:14" s="12" customFormat="1" ht="15" customHeight="1" x14ac:dyDescent="0.25">
      <c r="A110" s="13">
        <v>233</v>
      </c>
      <c r="B110" s="16" t="s">
        <v>66</v>
      </c>
      <c r="C110" s="90">
        <v>2132695.56</v>
      </c>
      <c r="D110" s="18">
        <v>40219</v>
      </c>
      <c r="E110" s="98">
        <v>53.027065814664709</v>
      </c>
      <c r="F110" s="62">
        <v>21</v>
      </c>
      <c r="G110" s="18">
        <v>260</v>
      </c>
      <c r="H110" s="69"/>
      <c r="L110" s="93"/>
      <c r="M110" s="94"/>
    </row>
    <row r="111" spans="1:14" s="12" customFormat="1" ht="15" customHeight="1" x14ac:dyDescent="0.25">
      <c r="A111" s="11"/>
      <c r="B111" s="17"/>
      <c r="C111" s="90"/>
      <c r="D111" s="18"/>
      <c r="E111" s="98"/>
      <c r="F111" s="62"/>
      <c r="G111" s="18"/>
      <c r="H111" s="69"/>
      <c r="L111" s="93"/>
      <c r="M111" s="94"/>
    </row>
    <row r="112" spans="1:14" s="12" customFormat="1" ht="15" customHeight="1" x14ac:dyDescent="0.25">
      <c r="A112" s="9"/>
      <c r="B112" s="15" t="s">
        <v>67</v>
      </c>
      <c r="C112" s="89">
        <f>C114</f>
        <v>174375.59</v>
      </c>
      <c r="D112" s="55">
        <f t="shared" ref="D112:G112" si="17">D114</f>
        <v>7230</v>
      </c>
      <c r="E112" s="96">
        <v>24.11833886583679</v>
      </c>
      <c r="F112" s="73">
        <f t="shared" si="17"/>
        <v>8</v>
      </c>
      <c r="G112" s="55">
        <f t="shared" si="17"/>
        <v>222</v>
      </c>
      <c r="H112" s="69"/>
      <c r="K112" s="27"/>
      <c r="L112" s="93"/>
      <c r="M112" s="94"/>
      <c r="N112" s="27"/>
    </row>
    <row r="113" spans="1:14" s="12" customFormat="1" ht="15" customHeight="1" x14ac:dyDescent="0.25">
      <c r="A113" s="11"/>
      <c r="B113" s="17"/>
      <c r="C113" s="90"/>
      <c r="D113" s="18"/>
      <c r="E113" s="98"/>
      <c r="F113" s="62"/>
      <c r="G113" s="18"/>
      <c r="H113" s="69"/>
      <c r="K113" s="27"/>
      <c r="L113" s="93"/>
      <c r="M113" s="94"/>
      <c r="N113" s="27"/>
    </row>
    <row r="114" spans="1:14" s="12" customFormat="1" ht="15" customHeight="1" x14ac:dyDescent="0.25">
      <c r="A114" s="13">
        <v>212</v>
      </c>
      <c r="B114" s="16" t="s">
        <v>68</v>
      </c>
      <c r="C114" s="90">
        <v>174375.59</v>
      </c>
      <c r="D114" s="18">
        <v>7230</v>
      </c>
      <c r="E114" s="98">
        <v>24.11833886583679</v>
      </c>
      <c r="F114" s="62">
        <v>8</v>
      </c>
      <c r="G114" s="18">
        <v>222</v>
      </c>
      <c r="H114" s="69"/>
      <c r="J114" s="27"/>
      <c r="K114" s="27"/>
      <c r="L114" s="93"/>
      <c r="M114" s="94"/>
      <c r="N114" s="27"/>
    </row>
    <row r="115" spans="1:14" s="12" customFormat="1" ht="15" customHeight="1" x14ac:dyDescent="0.25">
      <c r="A115" s="11"/>
      <c r="B115" s="17"/>
      <c r="C115" s="90"/>
      <c r="D115" s="18"/>
      <c r="E115" s="98"/>
      <c r="F115" s="62"/>
      <c r="G115" s="18"/>
      <c r="H115" s="69"/>
      <c r="J115" s="27"/>
      <c r="K115" s="27"/>
      <c r="L115" s="93"/>
      <c r="M115" s="94"/>
      <c r="N115" s="27"/>
    </row>
    <row r="116" spans="1:14" s="12" customFormat="1" ht="15" customHeight="1" x14ac:dyDescent="0.25">
      <c r="A116" s="9"/>
      <c r="B116" s="15" t="s">
        <v>69</v>
      </c>
      <c r="C116" s="89">
        <f>C118</f>
        <v>783060.81</v>
      </c>
      <c r="D116" s="55">
        <f t="shared" ref="D116:G116" si="18">D118</f>
        <v>11539</v>
      </c>
      <c r="E116" s="96">
        <v>67.86210330184592</v>
      </c>
      <c r="F116" s="73">
        <f t="shared" si="18"/>
        <v>40</v>
      </c>
      <c r="G116" s="55">
        <f t="shared" si="18"/>
        <v>568</v>
      </c>
      <c r="H116" s="69"/>
      <c r="J116" s="27"/>
      <c r="K116" s="27"/>
      <c r="L116" s="93"/>
      <c r="M116" s="94"/>
      <c r="N116" s="27"/>
    </row>
    <row r="117" spans="1:14" s="12" customFormat="1" ht="15" customHeight="1" x14ac:dyDescent="0.25">
      <c r="A117" s="11"/>
      <c r="B117" s="17"/>
      <c r="C117" s="90"/>
      <c r="D117" s="18"/>
      <c r="E117" s="98"/>
      <c r="F117" s="62"/>
      <c r="G117" s="18"/>
      <c r="H117" s="69"/>
      <c r="J117" s="27"/>
      <c r="K117" s="27"/>
      <c r="L117" s="93"/>
      <c r="M117" s="94"/>
      <c r="N117" s="27"/>
    </row>
    <row r="118" spans="1:14" s="12" customFormat="1" ht="15" customHeight="1" x14ac:dyDescent="0.25">
      <c r="A118" s="13">
        <v>170</v>
      </c>
      <c r="B118" s="16" t="s">
        <v>70</v>
      </c>
      <c r="C118" s="90">
        <v>783060.81</v>
      </c>
      <c r="D118" s="18">
        <v>11539</v>
      </c>
      <c r="E118" s="98">
        <v>67.86210330184592</v>
      </c>
      <c r="F118" s="62">
        <v>40</v>
      </c>
      <c r="G118" s="18">
        <v>568</v>
      </c>
      <c r="H118" s="69"/>
      <c r="J118" s="27"/>
      <c r="K118" s="27"/>
      <c r="L118" s="93"/>
      <c r="M118" s="94"/>
      <c r="N118" s="27"/>
    </row>
    <row r="119" spans="1:14" s="12" customFormat="1" ht="15" customHeight="1" x14ac:dyDescent="0.25">
      <c r="A119" s="11"/>
      <c r="B119" s="17"/>
      <c r="C119" s="90"/>
      <c r="D119" s="18"/>
      <c r="E119" s="98"/>
      <c r="F119" s="62"/>
      <c r="G119" s="18"/>
      <c r="H119" s="69"/>
      <c r="J119" s="27"/>
      <c r="K119" s="27"/>
      <c r="L119" s="93"/>
      <c r="M119" s="94"/>
      <c r="N119" s="27"/>
    </row>
    <row r="120" spans="1:14" s="12" customFormat="1" ht="15" customHeight="1" x14ac:dyDescent="0.25">
      <c r="A120" s="9"/>
      <c r="B120" s="15" t="s">
        <v>71</v>
      </c>
      <c r="C120" s="89">
        <f>C122+C123+C124</f>
        <v>3640945.74</v>
      </c>
      <c r="D120" s="55">
        <f t="shared" ref="D120:G120" si="19">D122+D123+D124</f>
        <v>77203</v>
      </c>
      <c r="E120" s="96">
        <v>47.160676916700133</v>
      </c>
      <c r="F120" s="73">
        <f t="shared" si="19"/>
        <v>55</v>
      </c>
      <c r="G120" s="55">
        <f t="shared" si="19"/>
        <v>1359</v>
      </c>
      <c r="H120" s="69"/>
      <c r="J120" s="27"/>
      <c r="K120" s="27"/>
      <c r="L120" s="93"/>
      <c r="M120" s="94"/>
      <c r="N120" s="27"/>
    </row>
    <row r="121" spans="1:14" s="12" customFormat="1" ht="15" customHeight="1" x14ac:dyDescent="0.25">
      <c r="A121" s="11"/>
      <c r="B121" s="41"/>
      <c r="C121" s="90"/>
      <c r="D121" s="18"/>
      <c r="E121" s="98"/>
      <c r="F121" s="62"/>
      <c r="G121" s="18"/>
      <c r="H121" s="69"/>
      <c r="J121" s="27"/>
      <c r="K121" s="27"/>
      <c r="L121" s="93"/>
      <c r="M121" s="94"/>
      <c r="N121" s="27"/>
    </row>
    <row r="122" spans="1:14" s="10" customFormat="1" ht="15" customHeight="1" x14ac:dyDescent="0.25">
      <c r="A122" s="13">
        <v>47</v>
      </c>
      <c r="B122" s="16" t="s">
        <v>72</v>
      </c>
      <c r="C122" s="90">
        <v>2738702.33</v>
      </c>
      <c r="D122" s="18">
        <v>54489</v>
      </c>
      <c r="E122" s="98">
        <v>50.26156343482171</v>
      </c>
      <c r="F122" s="62">
        <v>17</v>
      </c>
      <c r="G122" s="18">
        <v>492</v>
      </c>
      <c r="H122" s="69"/>
      <c r="J122" s="25"/>
      <c r="K122" s="25"/>
      <c r="L122" s="93"/>
      <c r="M122" s="94"/>
      <c r="N122" s="25"/>
    </row>
    <row r="123" spans="1:14" s="12" customFormat="1" ht="15" customHeight="1" x14ac:dyDescent="0.25">
      <c r="A123" s="13">
        <v>128</v>
      </c>
      <c r="B123" s="16" t="s">
        <v>73</v>
      </c>
      <c r="C123" s="90">
        <v>560510.69999999995</v>
      </c>
      <c r="D123" s="18">
        <v>16045</v>
      </c>
      <c r="E123" s="98">
        <v>34.933667809286376</v>
      </c>
      <c r="F123" s="62">
        <v>23</v>
      </c>
      <c r="G123" s="18">
        <v>438</v>
      </c>
      <c r="H123" s="69"/>
      <c r="J123" s="27"/>
      <c r="L123" s="93"/>
      <c r="M123" s="94"/>
    </row>
    <row r="124" spans="1:14" s="12" customFormat="1" ht="15" customHeight="1" x14ac:dyDescent="0.25">
      <c r="A124" s="13">
        <v>177</v>
      </c>
      <c r="B124" s="16" t="s">
        <v>74</v>
      </c>
      <c r="C124" s="90">
        <v>341732.71000000008</v>
      </c>
      <c r="D124" s="18">
        <v>6669</v>
      </c>
      <c r="E124" s="98">
        <v>51.241971809866556</v>
      </c>
      <c r="F124" s="62">
        <v>15</v>
      </c>
      <c r="G124" s="18">
        <v>429</v>
      </c>
      <c r="H124" s="69"/>
      <c r="J124" s="27"/>
      <c r="K124" s="27"/>
      <c r="L124" s="93"/>
      <c r="M124" s="94"/>
      <c r="N124" s="27"/>
    </row>
    <row r="125" spans="1:14" s="12" customFormat="1" ht="15" customHeight="1" x14ac:dyDescent="0.25">
      <c r="A125" s="11"/>
      <c r="B125" s="17"/>
      <c r="C125" s="90"/>
      <c r="D125" s="18"/>
      <c r="E125" s="98"/>
      <c r="F125" s="62"/>
      <c r="G125" s="18"/>
      <c r="H125" s="69"/>
      <c r="J125" s="27"/>
      <c r="K125" s="27"/>
      <c r="L125" s="93"/>
      <c r="M125" s="94"/>
      <c r="N125" s="27"/>
    </row>
    <row r="126" spans="1:14" s="12" customFormat="1" ht="15" customHeight="1" x14ac:dyDescent="0.25">
      <c r="A126" s="9"/>
      <c r="B126" s="15" t="s">
        <v>75</v>
      </c>
      <c r="C126" s="89">
        <f>C128+C129</f>
        <v>1473558.33</v>
      </c>
      <c r="D126" s="55">
        <f t="shared" ref="D126:G126" si="20">D128+D129</f>
        <v>31357</v>
      </c>
      <c r="E126" s="96">
        <v>46.992962655866314</v>
      </c>
      <c r="F126" s="73">
        <f t="shared" si="20"/>
        <v>31</v>
      </c>
      <c r="G126" s="55">
        <f t="shared" si="20"/>
        <v>1000</v>
      </c>
      <c r="H126" s="69"/>
      <c r="J126" s="27"/>
      <c r="K126" s="27"/>
      <c r="L126" s="93"/>
      <c r="M126" s="94"/>
      <c r="N126" s="27"/>
    </row>
    <row r="127" spans="1:14" s="12" customFormat="1" ht="15" customHeight="1" x14ac:dyDescent="0.25">
      <c r="A127" s="11"/>
      <c r="B127" s="17"/>
      <c r="C127" s="90"/>
      <c r="D127" s="18"/>
      <c r="E127" s="98"/>
      <c r="F127" s="62"/>
      <c r="G127" s="18"/>
      <c r="H127" s="69"/>
      <c r="L127" s="93"/>
      <c r="M127" s="94"/>
    </row>
    <row r="128" spans="1:14" s="12" customFormat="1" ht="15" customHeight="1" x14ac:dyDescent="0.25">
      <c r="A128" s="13">
        <v>143</v>
      </c>
      <c r="B128" s="16" t="s">
        <v>76</v>
      </c>
      <c r="C128" s="90">
        <v>635774.46</v>
      </c>
      <c r="D128" s="18">
        <v>12833</v>
      </c>
      <c r="E128" s="98">
        <v>49.542153822177198</v>
      </c>
      <c r="F128" s="62">
        <v>17</v>
      </c>
      <c r="G128" s="18">
        <v>533</v>
      </c>
      <c r="H128" s="69"/>
      <c r="L128" s="93"/>
      <c r="M128" s="94"/>
    </row>
    <row r="129" spans="1:14" s="12" customFormat="1" ht="15" customHeight="1" x14ac:dyDescent="0.25">
      <c r="A129" s="13">
        <v>238</v>
      </c>
      <c r="B129" s="16" t="s">
        <v>105</v>
      </c>
      <c r="C129" s="90">
        <v>837783.87</v>
      </c>
      <c r="D129" s="18">
        <v>18524</v>
      </c>
      <c r="E129" s="98">
        <v>45.22694180522565</v>
      </c>
      <c r="F129" s="62">
        <v>14</v>
      </c>
      <c r="G129" s="66">
        <v>467</v>
      </c>
      <c r="H129" s="69"/>
      <c r="K129" s="27"/>
      <c r="L129" s="93"/>
      <c r="M129" s="94"/>
    </row>
    <row r="130" spans="1:14" s="12" customFormat="1" ht="15" customHeight="1" x14ac:dyDescent="0.25">
      <c r="A130" s="14"/>
      <c r="B130" s="17"/>
      <c r="C130" s="90"/>
      <c r="D130" s="18"/>
      <c r="E130" s="98"/>
      <c r="F130" s="62"/>
      <c r="G130" s="18"/>
      <c r="H130" s="69"/>
      <c r="K130" s="27"/>
      <c r="L130" s="93"/>
      <c r="M130" s="94"/>
      <c r="N130" s="27"/>
    </row>
    <row r="131" spans="1:14" s="12" customFormat="1" ht="15" customHeight="1" x14ac:dyDescent="0.25">
      <c r="A131" s="9"/>
      <c r="B131" s="15" t="s">
        <v>77</v>
      </c>
      <c r="C131" s="89">
        <f>C133+C134</f>
        <v>5434759.9400000013</v>
      </c>
      <c r="D131" s="55">
        <f t="shared" ref="D131:G131" si="21">D133+D134</f>
        <v>46162</v>
      </c>
      <c r="E131" s="96">
        <v>117.73233265456439</v>
      </c>
      <c r="F131" s="73">
        <f t="shared" si="21"/>
        <v>33</v>
      </c>
      <c r="G131" s="55">
        <f t="shared" si="21"/>
        <v>2853</v>
      </c>
      <c r="H131" s="69"/>
      <c r="K131" s="27"/>
      <c r="L131" s="93"/>
      <c r="M131" s="94"/>
      <c r="N131" s="27"/>
    </row>
    <row r="132" spans="1:14" s="12" customFormat="1" ht="15" customHeight="1" x14ac:dyDescent="0.25">
      <c r="A132" s="11"/>
      <c r="B132" s="17"/>
      <c r="C132" s="90"/>
      <c r="D132" s="18"/>
      <c r="E132" s="98"/>
      <c r="F132" s="62"/>
      <c r="G132" s="18"/>
      <c r="H132" s="69"/>
      <c r="K132" s="27"/>
      <c r="L132" s="93"/>
      <c r="M132" s="94"/>
      <c r="N132" s="27"/>
    </row>
    <row r="133" spans="1:14" s="10" customFormat="1" ht="15" customHeight="1" x14ac:dyDescent="0.25">
      <c r="A133" s="13">
        <v>18</v>
      </c>
      <c r="B133" s="16" t="s">
        <v>78</v>
      </c>
      <c r="C133" s="90">
        <v>2561875.7000000002</v>
      </c>
      <c r="D133" s="18">
        <v>26322</v>
      </c>
      <c r="E133" s="98">
        <v>97.328307119519806</v>
      </c>
      <c r="F133" s="62">
        <v>16</v>
      </c>
      <c r="G133" s="18">
        <v>2335</v>
      </c>
      <c r="H133" s="69"/>
      <c r="L133" s="93"/>
      <c r="M133" s="94"/>
    </row>
    <row r="134" spans="1:14" s="27" customFormat="1" ht="15" customHeight="1" x14ac:dyDescent="0.25">
      <c r="A134" s="13">
        <v>153</v>
      </c>
      <c r="B134" s="16" t="s">
        <v>79</v>
      </c>
      <c r="C134" s="90">
        <v>2872884.2400000007</v>
      </c>
      <c r="D134" s="18">
        <v>19840</v>
      </c>
      <c r="E134" s="98">
        <v>144.80263306451616</v>
      </c>
      <c r="F134" s="62">
        <v>17</v>
      </c>
      <c r="G134" s="18">
        <v>518</v>
      </c>
      <c r="H134" s="69"/>
      <c r="I134" s="12"/>
      <c r="J134" s="12"/>
      <c r="L134" s="93"/>
      <c r="M134" s="94"/>
    </row>
    <row r="135" spans="1:14" s="12" customFormat="1" ht="15" customHeight="1" x14ac:dyDescent="0.25">
      <c r="A135" s="11"/>
      <c r="B135" s="17"/>
      <c r="C135" s="90"/>
      <c r="D135" s="18"/>
      <c r="E135" s="98"/>
      <c r="F135" s="62"/>
      <c r="G135" s="18"/>
      <c r="H135" s="69"/>
      <c r="J135" s="27"/>
      <c r="K135" s="27"/>
      <c r="L135" s="93"/>
      <c r="M135" s="94"/>
      <c r="N135" s="27"/>
    </row>
    <row r="136" spans="1:14" s="12" customFormat="1" ht="15" customHeight="1" x14ac:dyDescent="0.25">
      <c r="A136" s="9"/>
      <c r="B136" s="15" t="s">
        <v>104</v>
      </c>
      <c r="C136" s="89">
        <f>C138</f>
        <v>349274.42</v>
      </c>
      <c r="D136" s="55">
        <f t="shared" ref="D136:G136" si="22">D138</f>
        <v>11991</v>
      </c>
      <c r="E136" s="96">
        <v>29.128047702443499</v>
      </c>
      <c r="F136" s="73">
        <f t="shared" si="22"/>
        <v>21</v>
      </c>
      <c r="G136" s="55">
        <f t="shared" si="22"/>
        <v>594</v>
      </c>
      <c r="H136" s="69"/>
      <c r="J136" s="27"/>
      <c r="K136" s="27"/>
      <c r="L136" s="93"/>
      <c r="M136" s="94"/>
      <c r="N136" s="27"/>
    </row>
    <row r="137" spans="1:14" s="12" customFormat="1" ht="15" customHeight="1" x14ac:dyDescent="0.25">
      <c r="A137" s="11"/>
      <c r="B137" s="17"/>
      <c r="C137" s="90"/>
      <c r="D137" s="53"/>
      <c r="E137" s="98"/>
      <c r="F137" s="62"/>
      <c r="G137" s="18"/>
      <c r="H137" s="69"/>
      <c r="J137" s="27"/>
      <c r="K137" s="27"/>
      <c r="L137" s="93"/>
      <c r="M137" s="94"/>
      <c r="N137" s="27"/>
    </row>
    <row r="138" spans="1:14" s="12" customFormat="1" ht="15" customHeight="1" x14ac:dyDescent="0.25">
      <c r="A138" s="13">
        <v>240</v>
      </c>
      <c r="B138" s="16" t="s">
        <v>80</v>
      </c>
      <c r="C138" s="90">
        <v>349274.42</v>
      </c>
      <c r="D138" s="18">
        <v>11991</v>
      </c>
      <c r="E138" s="98">
        <v>29.128047702443499</v>
      </c>
      <c r="F138" s="62">
        <v>21</v>
      </c>
      <c r="G138" s="18">
        <v>594</v>
      </c>
      <c r="H138" s="69"/>
      <c r="L138" s="93"/>
      <c r="M138" s="94"/>
      <c r="N138" s="27"/>
    </row>
    <row r="139" spans="1:14" s="12" customFormat="1" ht="15" customHeight="1" x14ac:dyDescent="0.25">
      <c r="A139" s="11"/>
      <c r="B139" s="17"/>
      <c r="C139" s="90"/>
      <c r="D139" s="18"/>
      <c r="E139" s="98"/>
      <c r="F139" s="62"/>
      <c r="G139" s="18"/>
      <c r="H139" s="69"/>
      <c r="L139" s="93"/>
      <c r="M139" s="94"/>
      <c r="N139" s="27"/>
    </row>
    <row r="140" spans="1:14" s="12" customFormat="1" ht="15" customHeight="1" x14ac:dyDescent="0.25">
      <c r="A140" s="9"/>
      <c r="B140" s="15" t="s">
        <v>81</v>
      </c>
      <c r="C140" s="89">
        <f>C142</f>
        <v>5895902.8600000031</v>
      </c>
      <c r="D140" s="55">
        <f t="shared" ref="D140:G140" si="23">D142</f>
        <v>22584</v>
      </c>
      <c r="E140" s="96">
        <v>261.06548264257896</v>
      </c>
      <c r="F140" s="73">
        <f t="shared" si="23"/>
        <v>16</v>
      </c>
      <c r="G140" s="55">
        <f t="shared" si="23"/>
        <v>593</v>
      </c>
      <c r="H140" s="69"/>
      <c r="J140" s="27"/>
      <c r="K140" s="27"/>
      <c r="L140" s="93"/>
      <c r="M140" s="94"/>
      <c r="N140" s="27"/>
    </row>
    <row r="141" spans="1:14" s="12" customFormat="1" ht="15" customHeight="1" x14ac:dyDescent="0.25">
      <c r="A141" s="11"/>
      <c r="B141" s="17"/>
      <c r="C141" s="90"/>
      <c r="D141" s="18"/>
      <c r="E141" s="98"/>
      <c r="F141" s="62"/>
      <c r="G141" s="18"/>
      <c r="H141" s="69"/>
      <c r="J141" s="27"/>
      <c r="K141" s="27"/>
      <c r="L141" s="93"/>
      <c r="M141" s="94"/>
      <c r="N141" s="27"/>
    </row>
    <row r="142" spans="1:14" s="10" customFormat="1" ht="15" customHeight="1" x14ac:dyDescent="0.25">
      <c r="A142" s="13">
        <v>16</v>
      </c>
      <c r="B142" s="16" t="s">
        <v>82</v>
      </c>
      <c r="C142" s="90">
        <v>5895902.8600000031</v>
      </c>
      <c r="D142" s="18">
        <v>22584</v>
      </c>
      <c r="E142" s="98">
        <v>261.06548264257896</v>
      </c>
      <c r="F142" s="62">
        <v>16</v>
      </c>
      <c r="G142" s="18">
        <v>593</v>
      </c>
      <c r="H142" s="69"/>
      <c r="J142" s="25"/>
      <c r="K142" s="25"/>
      <c r="L142" s="93"/>
      <c r="M142" s="94"/>
      <c r="N142" s="25"/>
    </row>
    <row r="143" spans="1:14" s="12" customFormat="1" ht="15" customHeight="1" x14ac:dyDescent="0.25">
      <c r="A143" s="11"/>
      <c r="B143" s="17"/>
      <c r="C143" s="90"/>
      <c r="D143" s="18"/>
      <c r="E143" s="98"/>
      <c r="F143" s="62"/>
      <c r="G143" s="18"/>
      <c r="H143" s="69"/>
      <c r="J143" s="27"/>
      <c r="K143" s="27"/>
      <c r="L143" s="93"/>
      <c r="M143" s="94"/>
      <c r="N143" s="27"/>
    </row>
    <row r="144" spans="1:14" s="12" customFormat="1" ht="15" customHeight="1" x14ac:dyDescent="0.25">
      <c r="A144" s="9"/>
      <c r="B144" s="15" t="s">
        <v>83</v>
      </c>
      <c r="C144" s="89">
        <f>C146</f>
        <v>503768.27</v>
      </c>
      <c r="D144" s="55">
        <f t="shared" ref="D144:G144" si="24">D146</f>
        <v>15253</v>
      </c>
      <c r="E144" s="96">
        <v>33.027487707336263</v>
      </c>
      <c r="F144" s="73">
        <f t="shared" si="24"/>
        <v>28</v>
      </c>
      <c r="G144" s="55">
        <f t="shared" si="24"/>
        <v>1077</v>
      </c>
      <c r="H144" s="69"/>
      <c r="J144" s="27"/>
      <c r="K144" s="27"/>
      <c r="L144" s="93"/>
      <c r="M144" s="94"/>
      <c r="N144" s="27"/>
    </row>
    <row r="145" spans="1:14" s="12" customFormat="1" ht="15" customHeight="1" x14ac:dyDescent="0.25">
      <c r="A145" s="11"/>
      <c r="B145" s="17"/>
      <c r="C145" s="90"/>
      <c r="D145" s="18"/>
      <c r="E145" s="98"/>
      <c r="F145" s="62"/>
      <c r="G145" s="18"/>
      <c r="H145" s="69"/>
      <c r="J145" s="27"/>
      <c r="L145" s="93"/>
      <c r="M145" s="94"/>
      <c r="N145" s="27"/>
    </row>
    <row r="146" spans="1:14" s="12" customFormat="1" ht="15" customHeight="1" x14ac:dyDescent="0.25">
      <c r="A146" s="13">
        <v>99</v>
      </c>
      <c r="B146" s="16" t="s">
        <v>84</v>
      </c>
      <c r="C146" s="90">
        <v>503768.27</v>
      </c>
      <c r="D146" s="18">
        <v>15253</v>
      </c>
      <c r="E146" s="98">
        <v>33.027487707336263</v>
      </c>
      <c r="F146" s="62">
        <v>28</v>
      </c>
      <c r="G146" s="18">
        <v>1077</v>
      </c>
      <c r="H146" s="69"/>
      <c r="L146" s="93"/>
      <c r="M146" s="94"/>
    </row>
    <row r="147" spans="1:14" s="12" customFormat="1" ht="15" customHeight="1" x14ac:dyDescent="0.25">
      <c r="A147" s="11"/>
      <c r="B147" s="17"/>
      <c r="C147" s="90"/>
      <c r="D147" s="18"/>
      <c r="E147" s="98"/>
      <c r="F147" s="62"/>
      <c r="G147" s="18"/>
      <c r="H147" s="69"/>
      <c r="J147" s="27"/>
      <c r="K147" s="27"/>
      <c r="L147" s="93"/>
      <c r="M147" s="94"/>
      <c r="N147" s="27"/>
    </row>
    <row r="148" spans="1:14" s="12" customFormat="1" ht="15" customHeight="1" x14ac:dyDescent="0.25">
      <c r="A148" s="9"/>
      <c r="B148" s="15" t="s">
        <v>85</v>
      </c>
      <c r="C148" s="89">
        <f>C150+C151+C152</f>
        <v>859127.71</v>
      </c>
      <c r="D148" s="55">
        <f t="shared" ref="D148:G148" si="25">D150+D151+D152</f>
        <v>22092</v>
      </c>
      <c r="E148" s="96">
        <v>38.88863434727503</v>
      </c>
      <c r="F148" s="73">
        <f t="shared" si="25"/>
        <v>51</v>
      </c>
      <c r="G148" s="55">
        <f t="shared" si="25"/>
        <v>2326</v>
      </c>
      <c r="H148" s="69"/>
      <c r="J148" s="27"/>
      <c r="K148" s="27"/>
      <c r="L148" s="93"/>
      <c r="M148" s="94"/>
      <c r="N148" s="27"/>
    </row>
    <row r="149" spans="1:14" s="12" customFormat="1" ht="15" customHeight="1" x14ac:dyDescent="0.25">
      <c r="A149" s="11"/>
      <c r="B149" s="17"/>
      <c r="C149" s="90"/>
      <c r="D149" s="53"/>
      <c r="E149" s="98"/>
      <c r="F149" s="62"/>
      <c r="G149" s="18"/>
      <c r="H149" s="69"/>
      <c r="L149" s="93"/>
      <c r="M149" s="94"/>
    </row>
    <row r="150" spans="1:14" s="10" customFormat="1" ht="15" customHeight="1" x14ac:dyDescent="0.25">
      <c r="A150" s="13">
        <v>48</v>
      </c>
      <c r="B150" s="16" t="s">
        <v>86</v>
      </c>
      <c r="C150" s="90">
        <v>163349.93</v>
      </c>
      <c r="D150" s="18">
        <v>4073</v>
      </c>
      <c r="E150" s="98">
        <v>40.105556101153937</v>
      </c>
      <c r="F150" s="62">
        <v>25</v>
      </c>
      <c r="G150" s="18">
        <v>680</v>
      </c>
      <c r="H150" s="69"/>
      <c r="J150" s="25"/>
      <c r="K150" s="25"/>
      <c r="L150" s="93"/>
      <c r="M150" s="94"/>
      <c r="N150" s="25"/>
    </row>
    <row r="151" spans="1:14" s="12" customFormat="1" ht="15" customHeight="1" x14ac:dyDescent="0.25">
      <c r="A151" s="13">
        <v>77</v>
      </c>
      <c r="B151" s="16" t="s">
        <v>87</v>
      </c>
      <c r="C151" s="90">
        <v>429058.27</v>
      </c>
      <c r="D151" s="18">
        <v>11926</v>
      </c>
      <c r="E151" s="98">
        <v>35.976712225389903</v>
      </c>
      <c r="F151" s="62">
        <v>16</v>
      </c>
      <c r="G151" s="18">
        <v>634</v>
      </c>
      <c r="H151" s="69"/>
      <c r="J151" s="27"/>
      <c r="K151" s="27"/>
      <c r="L151" s="93"/>
      <c r="M151" s="94"/>
      <c r="N151" s="27"/>
    </row>
    <row r="152" spans="1:14" s="12" customFormat="1" ht="15" customHeight="1" x14ac:dyDescent="0.25">
      <c r="A152" s="13">
        <v>116</v>
      </c>
      <c r="B152" s="16" t="s">
        <v>88</v>
      </c>
      <c r="C152" s="90">
        <v>266719.51</v>
      </c>
      <c r="D152" s="18">
        <v>6093</v>
      </c>
      <c r="E152" s="98">
        <v>43.774743147874609</v>
      </c>
      <c r="F152" s="62">
        <v>10</v>
      </c>
      <c r="G152" s="18">
        <v>1012</v>
      </c>
      <c r="H152" s="69"/>
      <c r="L152" s="93"/>
      <c r="M152" s="94"/>
    </row>
    <row r="153" spans="1:14" s="12" customFormat="1" ht="15" customHeight="1" x14ac:dyDescent="0.25">
      <c r="A153" s="11"/>
      <c r="B153" s="17"/>
      <c r="C153" s="90"/>
      <c r="D153" s="18"/>
      <c r="E153" s="98"/>
      <c r="F153" s="62"/>
      <c r="G153" s="18"/>
      <c r="H153" s="69"/>
      <c r="L153" s="93"/>
      <c r="M153" s="94"/>
    </row>
    <row r="154" spans="1:14" s="12" customFormat="1" ht="15" customHeight="1" x14ac:dyDescent="0.25">
      <c r="A154" s="9"/>
      <c r="B154" s="15" t="s">
        <v>89</v>
      </c>
      <c r="C154" s="89">
        <f>C156</f>
        <v>433891.65</v>
      </c>
      <c r="D154" s="55">
        <f t="shared" ref="D154:G154" si="26">D156</f>
        <v>9576</v>
      </c>
      <c r="E154" s="96">
        <v>45.310322681704264</v>
      </c>
      <c r="F154" s="73">
        <f t="shared" si="26"/>
        <v>16</v>
      </c>
      <c r="G154" s="55">
        <f t="shared" si="26"/>
        <v>339</v>
      </c>
      <c r="H154" s="69"/>
      <c r="K154" s="27"/>
      <c r="L154" s="93"/>
      <c r="M154" s="94"/>
      <c r="N154" s="27"/>
    </row>
    <row r="155" spans="1:14" s="12" customFormat="1" ht="15" customHeight="1" x14ac:dyDescent="0.25">
      <c r="A155" s="11"/>
      <c r="B155" s="17"/>
      <c r="C155" s="90"/>
      <c r="D155" s="18"/>
      <c r="E155" s="98"/>
      <c r="F155" s="62"/>
      <c r="G155" s="18"/>
      <c r="H155" s="69"/>
      <c r="L155" s="93"/>
      <c r="M155" s="94"/>
    </row>
    <row r="156" spans="1:14" s="10" customFormat="1" ht="15" customHeight="1" x14ac:dyDescent="0.25">
      <c r="A156" s="13">
        <v>43</v>
      </c>
      <c r="B156" s="16" t="s">
        <v>90</v>
      </c>
      <c r="C156" s="90">
        <v>433891.65</v>
      </c>
      <c r="D156" s="18">
        <v>9576</v>
      </c>
      <c r="E156" s="98">
        <v>45.310322681704264</v>
      </c>
      <c r="F156" s="62">
        <v>16</v>
      </c>
      <c r="G156" s="18">
        <v>339</v>
      </c>
      <c r="H156" s="69"/>
      <c r="L156" s="93"/>
      <c r="M156" s="94"/>
    </row>
    <row r="157" spans="1:14" s="12" customFormat="1" ht="15" customHeight="1" x14ac:dyDescent="0.25">
      <c r="A157" s="14"/>
      <c r="B157" s="17"/>
      <c r="C157" s="90"/>
      <c r="D157" s="53"/>
      <c r="E157" s="98"/>
      <c r="F157" s="62"/>
      <c r="G157" s="18"/>
      <c r="H157" s="69"/>
      <c r="K157" s="27"/>
      <c r="L157" s="93"/>
      <c r="M157" s="94"/>
      <c r="N157" s="27"/>
    </row>
    <row r="158" spans="1:14" s="12" customFormat="1" ht="15" customHeight="1" x14ac:dyDescent="0.25">
      <c r="A158" s="9"/>
      <c r="B158" s="15" t="s">
        <v>91</v>
      </c>
      <c r="C158" s="89">
        <f>C160</f>
        <v>341846.12000000011</v>
      </c>
      <c r="D158" s="55">
        <f t="shared" ref="D158:G158" si="27">D160</f>
        <v>9966</v>
      </c>
      <c r="E158" s="96">
        <v>34.301236203090518</v>
      </c>
      <c r="F158" s="73">
        <f t="shared" si="27"/>
        <v>23</v>
      </c>
      <c r="G158" s="55">
        <f t="shared" si="27"/>
        <v>764</v>
      </c>
      <c r="H158" s="69"/>
      <c r="K158" s="27"/>
      <c r="L158" s="93"/>
      <c r="M158" s="94"/>
      <c r="N158" s="27"/>
    </row>
    <row r="159" spans="1:14" s="12" customFormat="1" ht="15" customHeight="1" x14ac:dyDescent="0.25">
      <c r="A159" s="11"/>
      <c r="B159" s="17"/>
      <c r="C159" s="90"/>
      <c r="D159" s="18"/>
      <c r="E159" s="98"/>
      <c r="F159" s="62"/>
      <c r="G159" s="18"/>
      <c r="H159" s="69"/>
      <c r="K159" s="27"/>
      <c r="L159" s="93"/>
      <c r="M159" s="94"/>
      <c r="N159" s="27"/>
    </row>
    <row r="160" spans="1:14" s="12" customFormat="1" ht="15" customHeight="1" x14ac:dyDescent="0.25">
      <c r="A160" s="13">
        <v>72</v>
      </c>
      <c r="B160" s="16" t="s">
        <v>92</v>
      </c>
      <c r="C160" s="90">
        <v>341846.12000000011</v>
      </c>
      <c r="D160" s="18">
        <v>9966</v>
      </c>
      <c r="E160" s="98">
        <v>34.301236203090518</v>
      </c>
      <c r="F160" s="62">
        <v>23</v>
      </c>
      <c r="G160" s="18">
        <v>764</v>
      </c>
      <c r="H160" s="69"/>
      <c r="J160" s="27"/>
      <c r="K160" s="27"/>
      <c r="L160" s="93"/>
      <c r="M160" s="94"/>
      <c r="N160" s="27"/>
    </row>
    <row r="161" spans="1:14" s="12" customFormat="1" ht="15" customHeight="1" x14ac:dyDescent="0.25">
      <c r="A161" s="14"/>
      <c r="B161" s="17"/>
      <c r="C161" s="90"/>
      <c r="D161" s="18"/>
      <c r="E161" s="98"/>
      <c r="F161" s="62"/>
      <c r="G161" s="18"/>
      <c r="H161" s="69"/>
      <c r="J161" s="27"/>
      <c r="K161" s="27"/>
      <c r="L161" s="93"/>
      <c r="M161" s="94"/>
      <c r="N161" s="27"/>
    </row>
    <row r="162" spans="1:14" s="12" customFormat="1" ht="15" customHeight="1" x14ac:dyDescent="0.25">
      <c r="A162" s="9"/>
      <c r="B162" s="15" t="s">
        <v>93</v>
      </c>
      <c r="C162" s="89">
        <f>C164+C165</f>
        <v>4320778.96</v>
      </c>
      <c r="D162" s="55">
        <f t="shared" ref="D162:G162" si="28">D164+D165</f>
        <v>65093</v>
      </c>
      <c r="E162" s="96">
        <v>66.37855007450878</v>
      </c>
      <c r="F162" s="73">
        <f t="shared" si="28"/>
        <v>35</v>
      </c>
      <c r="G162" s="55">
        <f t="shared" si="28"/>
        <v>1397</v>
      </c>
      <c r="H162" s="69"/>
      <c r="J162" s="27"/>
      <c r="K162" s="27"/>
      <c r="L162" s="93"/>
      <c r="M162" s="94"/>
      <c r="N162" s="27"/>
    </row>
    <row r="163" spans="1:14" s="12" customFormat="1" ht="15" customHeight="1" x14ac:dyDescent="0.25">
      <c r="A163" s="11"/>
      <c r="B163" s="17"/>
      <c r="C163" s="90"/>
      <c r="D163" s="18"/>
      <c r="E163" s="98"/>
      <c r="F163" s="62"/>
      <c r="G163" s="18"/>
      <c r="H163" s="69"/>
      <c r="J163" s="27"/>
      <c r="K163" s="27"/>
      <c r="L163" s="93"/>
      <c r="M163" s="94"/>
      <c r="N163" s="27"/>
    </row>
    <row r="164" spans="1:14" s="10" customFormat="1" ht="15" customHeight="1" x14ac:dyDescent="0.25">
      <c r="A164" s="13">
        <v>115</v>
      </c>
      <c r="B164" s="16" t="s">
        <v>94</v>
      </c>
      <c r="C164" s="90">
        <v>3617556.22</v>
      </c>
      <c r="D164" s="18">
        <v>52058</v>
      </c>
      <c r="E164" s="98">
        <v>69.490879787928847</v>
      </c>
      <c r="F164" s="62">
        <v>23</v>
      </c>
      <c r="G164" s="18">
        <v>860</v>
      </c>
      <c r="H164" s="69"/>
      <c r="J164" s="25"/>
      <c r="K164" s="25"/>
      <c r="L164" s="93"/>
      <c r="M164" s="94"/>
    </row>
    <row r="165" spans="1:14" s="27" customFormat="1" ht="15" customHeight="1" x14ac:dyDescent="0.25">
      <c r="A165" s="13">
        <v>151</v>
      </c>
      <c r="B165" s="16" t="s">
        <v>95</v>
      </c>
      <c r="C165" s="90">
        <v>703222.74</v>
      </c>
      <c r="D165" s="18">
        <v>13035</v>
      </c>
      <c r="E165" s="98">
        <v>53.948810126582281</v>
      </c>
      <c r="F165" s="62">
        <v>12</v>
      </c>
      <c r="G165" s="18">
        <v>537</v>
      </c>
      <c r="H165" s="69"/>
      <c r="I165" s="12"/>
      <c r="K165" s="12"/>
      <c r="L165" s="93"/>
      <c r="M165" s="94"/>
      <c r="N165" s="12"/>
    </row>
    <row r="166" spans="1:14" s="12" customFormat="1" ht="15" customHeight="1" x14ac:dyDescent="0.25">
      <c r="A166" s="14"/>
      <c r="B166" s="17"/>
      <c r="C166" s="90"/>
      <c r="D166" s="18"/>
      <c r="E166" s="98"/>
      <c r="F166" s="62"/>
      <c r="G166" s="18"/>
      <c r="H166" s="69"/>
      <c r="J166" s="27"/>
      <c r="L166" s="93"/>
      <c r="M166" s="94"/>
    </row>
    <row r="167" spans="1:14" s="12" customFormat="1" ht="15" customHeight="1" x14ac:dyDescent="0.25">
      <c r="A167" s="9"/>
      <c r="B167" s="15" t="s">
        <v>96</v>
      </c>
      <c r="C167" s="98">
        <v>0</v>
      </c>
      <c r="D167" s="86">
        <v>0</v>
      </c>
      <c r="E167" s="98">
        <v>0</v>
      </c>
      <c r="F167" s="84">
        <f t="shared" ref="F167:G167" si="29">F169</f>
        <v>0</v>
      </c>
      <c r="G167" s="84">
        <f t="shared" si="29"/>
        <v>0</v>
      </c>
      <c r="H167" s="69"/>
      <c r="J167" s="27"/>
      <c r="K167" s="27"/>
      <c r="L167" s="93"/>
      <c r="M167" s="94"/>
    </row>
    <row r="168" spans="1:14" s="12" customFormat="1" ht="15" customHeight="1" x14ac:dyDescent="0.25">
      <c r="A168" s="11"/>
      <c r="B168" s="17"/>
      <c r="C168" s="90"/>
      <c r="D168" s="86"/>
      <c r="E168" s="98"/>
      <c r="F168" s="85"/>
      <c r="G168" s="83"/>
      <c r="H168" s="69"/>
      <c r="J168" s="27"/>
      <c r="K168" s="27"/>
      <c r="L168" s="93"/>
      <c r="M168" s="94"/>
    </row>
    <row r="169" spans="1:14" s="10" customFormat="1" ht="15" customHeight="1" x14ac:dyDescent="0.25">
      <c r="A169" s="13">
        <v>6</v>
      </c>
      <c r="B169" s="16" t="s">
        <v>113</v>
      </c>
      <c r="C169" s="98">
        <v>0</v>
      </c>
      <c r="D169" s="86">
        <v>0</v>
      </c>
      <c r="E169" s="98">
        <v>0</v>
      </c>
      <c r="F169" s="85">
        <v>0</v>
      </c>
      <c r="G169" s="85">
        <v>0</v>
      </c>
      <c r="H169" s="69"/>
      <c r="J169" s="25"/>
      <c r="K169" s="25"/>
      <c r="L169" s="93"/>
      <c r="M169" s="94"/>
    </row>
    <row r="170" spans="1:14" s="12" customFormat="1" ht="15" customHeight="1" x14ac:dyDescent="0.25">
      <c r="A170" s="14"/>
      <c r="B170" s="17"/>
      <c r="C170" s="90"/>
      <c r="D170" s="87"/>
      <c r="E170" s="98"/>
      <c r="F170" s="62"/>
      <c r="G170" s="18"/>
      <c r="H170" s="69"/>
      <c r="J170" s="27"/>
      <c r="K170" s="27"/>
      <c r="L170" s="93"/>
      <c r="M170" s="94"/>
      <c r="N170" s="27"/>
    </row>
    <row r="171" spans="1:14" s="12" customFormat="1" ht="15" customHeight="1" x14ac:dyDescent="0.25">
      <c r="A171" s="9"/>
      <c r="B171" s="15" t="s">
        <v>97</v>
      </c>
      <c r="C171" s="89">
        <f>C173+C174</f>
        <v>536665.77</v>
      </c>
      <c r="D171" s="55">
        <f t="shared" ref="D171:G171" si="30">D173+D174</f>
        <v>10095</v>
      </c>
      <c r="E171" s="96">
        <v>53.16154234769688</v>
      </c>
      <c r="F171" s="73">
        <f t="shared" si="30"/>
        <v>23</v>
      </c>
      <c r="G171" s="55">
        <f t="shared" si="30"/>
        <v>809</v>
      </c>
      <c r="H171" s="69"/>
      <c r="J171" s="27"/>
      <c r="L171" s="93"/>
      <c r="M171" s="94"/>
    </row>
    <row r="172" spans="1:14" s="12" customFormat="1" ht="15" customHeight="1" x14ac:dyDescent="0.25">
      <c r="A172" s="11"/>
      <c r="B172" s="17"/>
      <c r="C172" s="90"/>
      <c r="D172" s="18"/>
      <c r="E172" s="98"/>
      <c r="F172" s="62"/>
      <c r="G172" s="18"/>
      <c r="H172" s="69"/>
      <c r="J172" s="27"/>
      <c r="L172" s="93"/>
      <c r="M172" s="94"/>
    </row>
    <row r="173" spans="1:14" s="27" customFormat="1" ht="15" customHeight="1" x14ac:dyDescent="0.25">
      <c r="A173" s="13">
        <v>131</v>
      </c>
      <c r="B173" s="16" t="s">
        <v>98</v>
      </c>
      <c r="C173" s="90">
        <v>170945.33</v>
      </c>
      <c r="D173" s="18">
        <v>3297</v>
      </c>
      <c r="E173" s="98">
        <v>51.848750379132539</v>
      </c>
      <c r="F173" s="62">
        <v>16</v>
      </c>
      <c r="G173" s="18">
        <v>392</v>
      </c>
      <c r="H173" s="69"/>
      <c r="I173" s="12"/>
      <c r="L173" s="93"/>
      <c r="M173" s="94"/>
    </row>
    <row r="174" spans="1:14" s="12" customFormat="1" ht="15" customHeight="1" x14ac:dyDescent="0.25">
      <c r="A174" s="13">
        <v>174</v>
      </c>
      <c r="B174" s="16" t="s">
        <v>99</v>
      </c>
      <c r="C174" s="90">
        <v>365720.44</v>
      </c>
      <c r="D174" s="53">
        <v>6798</v>
      </c>
      <c r="E174" s="98">
        <v>53.79824065901736</v>
      </c>
      <c r="F174" s="62">
        <v>7</v>
      </c>
      <c r="G174" s="18">
        <v>417</v>
      </c>
      <c r="H174" s="69"/>
      <c r="L174" s="93"/>
      <c r="M174" s="94"/>
    </row>
    <row r="175" spans="1:14" s="12" customFormat="1" ht="15" customHeight="1" x14ac:dyDescent="0.25">
      <c r="A175" s="11"/>
      <c r="B175" s="17"/>
      <c r="C175" s="90"/>
      <c r="D175" s="18"/>
      <c r="E175" s="98"/>
      <c r="F175" s="62"/>
      <c r="G175" s="18"/>
      <c r="H175" s="69"/>
      <c r="K175" s="27"/>
      <c r="L175" s="93"/>
      <c r="M175" s="94"/>
      <c r="N175" s="27"/>
    </row>
    <row r="176" spans="1:14" s="12" customFormat="1" ht="15" customHeight="1" x14ac:dyDescent="0.25">
      <c r="A176" s="9"/>
      <c r="B176" s="15" t="s">
        <v>100</v>
      </c>
      <c r="C176" s="89">
        <f>C178+C179</f>
        <v>949990.09</v>
      </c>
      <c r="D176" s="55">
        <f t="shared" ref="D176:G176" si="31">D178+D179</f>
        <v>16290</v>
      </c>
      <c r="E176" s="96">
        <v>58.317378146101902</v>
      </c>
      <c r="F176" s="73">
        <f t="shared" si="31"/>
        <v>42</v>
      </c>
      <c r="G176" s="55">
        <f t="shared" si="31"/>
        <v>1472</v>
      </c>
      <c r="H176" s="69"/>
      <c r="K176" s="27"/>
      <c r="L176" s="93"/>
      <c r="M176" s="94"/>
      <c r="N176" s="27"/>
    </row>
    <row r="177" spans="1:247" s="12" customFormat="1" ht="15" customHeight="1" x14ac:dyDescent="0.25">
      <c r="A177" s="11"/>
      <c r="B177" s="17"/>
      <c r="C177" s="90"/>
      <c r="D177" s="18"/>
      <c r="E177" s="98"/>
      <c r="F177" s="62"/>
      <c r="G177" s="18"/>
      <c r="H177" s="69"/>
      <c r="K177" s="27"/>
      <c r="L177" s="93"/>
      <c r="M177" s="94"/>
      <c r="N177" s="27"/>
    </row>
    <row r="178" spans="1:247" s="10" customFormat="1" ht="15" customHeight="1" x14ac:dyDescent="0.25">
      <c r="A178" s="13">
        <v>69</v>
      </c>
      <c r="B178" s="16" t="s">
        <v>101</v>
      </c>
      <c r="C178" s="90">
        <v>314570.5</v>
      </c>
      <c r="D178" s="18">
        <v>7813</v>
      </c>
      <c r="E178" s="98">
        <v>40.262447203378983</v>
      </c>
      <c r="F178" s="62">
        <v>16</v>
      </c>
      <c r="G178" s="18">
        <v>529</v>
      </c>
      <c r="H178" s="69"/>
      <c r="L178" s="93"/>
      <c r="M178" s="94"/>
      <c r="N178" s="25"/>
    </row>
    <row r="179" spans="1:247" s="27" customFormat="1" ht="15" customHeight="1" x14ac:dyDescent="0.25">
      <c r="A179" s="13">
        <v>167</v>
      </c>
      <c r="B179" s="16" t="s">
        <v>102</v>
      </c>
      <c r="C179" s="90">
        <v>635419.59</v>
      </c>
      <c r="D179" s="18">
        <v>8477</v>
      </c>
      <c r="E179" s="98">
        <v>74.958073610947267</v>
      </c>
      <c r="F179" s="62">
        <v>26</v>
      </c>
      <c r="G179" s="18">
        <v>943</v>
      </c>
      <c r="H179" s="69"/>
      <c r="I179" s="12"/>
      <c r="J179" s="12"/>
      <c r="L179" s="93"/>
      <c r="M179" s="94"/>
    </row>
    <row r="180" spans="1:247" s="42" customFormat="1" ht="13.7" customHeight="1" x14ac:dyDescent="0.2">
      <c r="A180" s="40" t="s">
        <v>109</v>
      </c>
      <c r="B180" s="47"/>
      <c r="C180" s="48"/>
      <c r="D180" s="48"/>
      <c r="E180" s="48"/>
      <c r="F180" s="61"/>
      <c r="G180" s="48"/>
      <c r="H180" s="49"/>
      <c r="N180" s="46"/>
    </row>
    <row r="181" spans="1:247" s="42" customFormat="1" ht="13.7" customHeight="1" x14ac:dyDescent="0.25">
      <c r="A181" s="77" t="s">
        <v>115</v>
      </c>
      <c r="B181" s="78"/>
      <c r="C181" s="79"/>
      <c r="E181" s="80"/>
      <c r="F181" s="81"/>
      <c r="G181" s="82"/>
      <c r="H181" s="49"/>
      <c r="N181" s="46"/>
    </row>
    <row r="182" spans="1:247" ht="13.7" customHeight="1" x14ac:dyDescent="0.25">
      <c r="A182" s="28"/>
      <c r="B182" s="28"/>
      <c r="C182" s="95"/>
      <c r="D182" s="95"/>
      <c r="E182" s="28"/>
      <c r="F182" s="95"/>
      <c r="G182" s="95"/>
      <c r="H182" s="26"/>
      <c r="I182" s="12"/>
      <c r="J182" s="12"/>
      <c r="K182" s="27"/>
      <c r="L182" s="12"/>
      <c r="M182" s="12"/>
      <c r="N182" s="27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</row>
    <row r="183" spans="1:247" ht="15.75" x14ac:dyDescent="0.25">
      <c r="A183" s="11"/>
      <c r="B183" s="27"/>
      <c r="C183" s="18"/>
      <c r="D183" s="22"/>
      <c r="E183" s="22"/>
      <c r="F183" s="63"/>
      <c r="G183" s="22"/>
      <c r="H183" s="26"/>
      <c r="I183" s="12"/>
      <c r="J183" s="27"/>
      <c r="K183" s="27"/>
      <c r="L183" s="12"/>
      <c r="M183" s="12"/>
      <c r="N183" s="27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</row>
    <row r="184" spans="1:247" ht="15.75" x14ac:dyDescent="0.25">
      <c r="A184" s="11"/>
      <c r="B184" s="27"/>
      <c r="C184" s="18"/>
      <c r="D184" s="22"/>
      <c r="E184" s="22"/>
      <c r="F184" s="63"/>
      <c r="G184" s="22"/>
      <c r="H184" s="26"/>
      <c r="I184" s="12"/>
      <c r="J184" s="27"/>
      <c r="K184" s="27"/>
      <c r="L184" s="12"/>
      <c r="M184" s="12"/>
      <c r="N184" s="27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</row>
    <row r="185" spans="1:247" ht="15.75" x14ac:dyDescent="0.25">
      <c r="A185" s="11"/>
      <c r="B185" s="27"/>
      <c r="C185" s="22"/>
      <c r="D185" s="22"/>
      <c r="E185" s="22"/>
      <c r="F185" s="63"/>
      <c r="G185" s="22"/>
      <c r="H185" s="29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</row>
    <row r="186" spans="1:247" ht="15.75" x14ac:dyDescent="0.25">
      <c r="A186" s="11"/>
      <c r="B186" s="27"/>
      <c r="C186" s="22"/>
      <c r="D186" s="22"/>
      <c r="E186" s="22"/>
      <c r="F186" s="63"/>
      <c r="G186" s="22"/>
      <c r="H186" s="29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</row>
    <row r="187" spans="1:247" ht="15.75" x14ac:dyDescent="0.25">
      <c r="A187" s="11"/>
      <c r="B187" s="27"/>
      <c r="C187" s="52"/>
      <c r="D187" s="22"/>
      <c r="E187" s="22"/>
      <c r="F187" s="63"/>
      <c r="G187" s="2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</row>
    <row r="188" spans="1:247" ht="15.75" x14ac:dyDescent="0.25">
      <c r="A188" s="11"/>
      <c r="B188" s="27"/>
      <c r="C188" s="52"/>
      <c r="D188" s="22"/>
      <c r="E188" s="22"/>
      <c r="F188" s="63"/>
      <c r="G188" s="2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</row>
    <row r="189" spans="1:247" ht="15.75" x14ac:dyDescent="0.25">
      <c r="A189" s="11"/>
      <c r="B189" s="27"/>
      <c r="C189" s="52"/>
      <c r="D189" s="22"/>
      <c r="E189" s="22"/>
      <c r="F189" s="63"/>
      <c r="G189" s="2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</row>
    <row r="190" spans="1:247" ht="15.75" x14ac:dyDescent="0.25">
      <c r="A190" s="11"/>
      <c r="B190" s="27"/>
      <c r="C190" s="52"/>
      <c r="D190" s="22"/>
      <c r="E190" s="22"/>
      <c r="F190" s="63"/>
      <c r="G190" s="2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</row>
    <row r="191" spans="1:247" ht="15.75" x14ac:dyDescent="0.25">
      <c r="A191" s="11"/>
      <c r="B191" s="27"/>
      <c r="C191" s="52"/>
      <c r="D191" s="22"/>
      <c r="E191" s="22"/>
      <c r="F191" s="63"/>
      <c r="G191" s="2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</row>
    <row r="192" spans="1:247" ht="15.75" x14ac:dyDescent="0.25">
      <c r="A192" s="11"/>
      <c r="B192" s="27"/>
      <c r="C192" s="52"/>
      <c r="D192" s="22"/>
      <c r="E192" s="22"/>
      <c r="F192" s="63"/>
      <c r="G192" s="2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</row>
    <row r="193" spans="1:247" ht="15.75" x14ac:dyDescent="0.25">
      <c r="A193" s="11"/>
      <c r="B193" s="27"/>
      <c r="C193" s="52"/>
      <c r="D193" s="22"/>
      <c r="E193" s="22"/>
      <c r="F193" s="63"/>
      <c r="G193" s="2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</row>
    <row r="194" spans="1:247" ht="15.75" x14ac:dyDescent="0.25">
      <c r="A194" s="11"/>
      <c r="B194" s="12"/>
      <c r="C194" s="52"/>
      <c r="D194" s="22"/>
      <c r="E194" s="22"/>
      <c r="F194" s="63"/>
      <c r="G194" s="2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</row>
    <row r="195" spans="1:247" ht="15.75" x14ac:dyDescent="0.25">
      <c r="A195" s="11"/>
      <c r="B195" s="27"/>
      <c r="C195" s="52"/>
      <c r="D195" s="22"/>
      <c r="E195" s="22"/>
      <c r="F195" s="63"/>
      <c r="G195" s="2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</row>
    <row r="196" spans="1:247" ht="15.75" x14ac:dyDescent="0.25">
      <c r="A196" s="11"/>
      <c r="B196" s="12"/>
      <c r="C196" s="52"/>
      <c r="D196" s="22"/>
      <c r="E196" s="22"/>
      <c r="F196" s="63"/>
      <c r="G196" s="2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</row>
    <row r="197" spans="1:247" ht="15.75" x14ac:dyDescent="0.25">
      <c r="A197" s="11"/>
      <c r="B197" s="27"/>
      <c r="C197" s="52"/>
      <c r="D197" s="22"/>
      <c r="E197" s="22"/>
      <c r="F197" s="63"/>
      <c r="G197" s="2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</row>
    <row r="198" spans="1:247" ht="15.75" x14ac:dyDescent="0.25">
      <c r="A198" s="11"/>
      <c r="B198" s="27"/>
      <c r="C198" s="52"/>
      <c r="D198" s="22"/>
      <c r="E198" s="22"/>
      <c r="F198" s="63"/>
      <c r="G198" s="2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</row>
    <row r="199" spans="1:247" ht="15.75" x14ac:dyDescent="0.25">
      <c r="A199" s="11"/>
      <c r="B199" s="27"/>
      <c r="C199" s="52"/>
      <c r="D199" s="22"/>
      <c r="E199" s="22"/>
      <c r="F199" s="63"/>
      <c r="G199" s="2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</row>
    <row r="200" spans="1:247" ht="15.75" x14ac:dyDescent="0.25">
      <c r="A200" s="11"/>
      <c r="B200" s="27"/>
      <c r="C200" s="52"/>
      <c r="D200" s="22"/>
      <c r="E200" s="22"/>
      <c r="F200" s="63"/>
      <c r="G200" s="2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</row>
    <row r="201" spans="1:247" ht="15.75" x14ac:dyDescent="0.25">
      <c r="A201" s="11"/>
      <c r="B201" s="27"/>
      <c r="C201" s="52"/>
      <c r="D201" s="22"/>
      <c r="E201" s="22"/>
      <c r="F201" s="63"/>
      <c r="G201" s="2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</row>
    <row r="202" spans="1:247" ht="15.75" x14ac:dyDescent="0.25">
      <c r="A202" s="11"/>
      <c r="B202" s="27"/>
      <c r="C202" s="52"/>
      <c r="D202" s="22"/>
      <c r="E202" s="22"/>
      <c r="F202" s="63"/>
      <c r="G202" s="2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</row>
    <row r="203" spans="1:247" ht="15.75" x14ac:dyDescent="0.25">
      <c r="A203" s="11"/>
      <c r="B203" s="27"/>
      <c r="C203" s="52"/>
      <c r="D203" s="22"/>
      <c r="E203" s="22"/>
      <c r="F203" s="63"/>
      <c r="G203" s="2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</row>
    <row r="204" spans="1:247" ht="15.75" x14ac:dyDescent="0.25">
      <c r="A204" s="11"/>
      <c r="B204" s="27"/>
      <c r="C204" s="52"/>
      <c r="D204" s="22"/>
      <c r="E204" s="22"/>
      <c r="F204" s="63"/>
      <c r="G204" s="2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</row>
    <row r="205" spans="1:247" ht="15.75" x14ac:dyDescent="0.25">
      <c r="A205" s="11"/>
      <c r="B205" s="12"/>
      <c r="C205" s="52"/>
      <c r="D205" s="22"/>
      <c r="E205" s="22"/>
      <c r="F205" s="63"/>
      <c r="G205" s="2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</row>
    <row r="206" spans="1:247" ht="15.75" x14ac:dyDescent="0.25">
      <c r="A206" s="11"/>
      <c r="B206" s="27"/>
      <c r="C206" s="52"/>
      <c r="D206" s="22"/>
      <c r="E206" s="22"/>
      <c r="F206" s="63"/>
      <c r="G206" s="2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</row>
    <row r="207" spans="1:247" ht="15.75" x14ac:dyDescent="0.25">
      <c r="A207" s="11"/>
      <c r="B207" s="12"/>
      <c r="C207" s="52"/>
      <c r="D207" s="22"/>
      <c r="E207" s="22"/>
      <c r="F207" s="63"/>
      <c r="G207" s="2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</row>
    <row r="208" spans="1:247" ht="15.75" x14ac:dyDescent="0.25">
      <c r="A208" s="11"/>
      <c r="B208" s="27"/>
      <c r="C208" s="52"/>
      <c r="D208" s="22"/>
      <c r="E208" s="22"/>
      <c r="F208" s="63"/>
      <c r="G208" s="2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</row>
    <row r="209" spans="1:247" ht="15.75" x14ac:dyDescent="0.25">
      <c r="A209" s="11"/>
      <c r="B209" s="27"/>
      <c r="C209" s="52"/>
      <c r="D209" s="22"/>
      <c r="E209" s="22"/>
      <c r="F209" s="63"/>
      <c r="G209" s="2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</row>
    <row r="210" spans="1:247" ht="15.75" x14ac:dyDescent="0.25">
      <c r="A210" s="11"/>
      <c r="B210" s="27"/>
      <c r="C210" s="52"/>
      <c r="D210" s="22"/>
      <c r="E210" s="22"/>
      <c r="F210" s="63"/>
      <c r="G210" s="2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</row>
    <row r="211" spans="1:247" ht="15.75" x14ac:dyDescent="0.25">
      <c r="A211" s="11"/>
      <c r="B211" s="27"/>
      <c r="C211" s="52"/>
      <c r="D211" s="22"/>
      <c r="E211" s="22"/>
      <c r="F211" s="63"/>
      <c r="G211" s="2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</row>
    <row r="212" spans="1:247" ht="15.75" x14ac:dyDescent="0.25">
      <c r="A212" s="11"/>
      <c r="B212" s="27"/>
      <c r="C212" s="52"/>
      <c r="D212" s="22"/>
      <c r="E212" s="22"/>
      <c r="F212" s="63"/>
      <c r="G212" s="2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</row>
    <row r="213" spans="1:247" ht="15.75" x14ac:dyDescent="0.25">
      <c r="A213" s="11"/>
      <c r="B213" s="27"/>
      <c r="C213" s="52"/>
      <c r="D213" s="22"/>
      <c r="E213" s="22"/>
      <c r="F213" s="63"/>
      <c r="G213" s="2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</row>
    <row r="214" spans="1:247" ht="15.75" x14ac:dyDescent="0.25">
      <c r="A214" s="11"/>
      <c r="B214" s="27"/>
      <c r="C214" s="52"/>
      <c r="D214" s="22"/>
      <c r="E214" s="22"/>
      <c r="F214" s="63"/>
      <c r="G214" s="2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</row>
    <row r="215" spans="1:247" ht="15.75" x14ac:dyDescent="0.25">
      <c r="A215" s="11"/>
      <c r="B215" s="27"/>
      <c r="C215" s="52"/>
      <c r="D215" s="22"/>
      <c r="E215" s="22"/>
      <c r="F215" s="63"/>
      <c r="G215" s="2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</row>
    <row r="216" spans="1:247" ht="15.75" x14ac:dyDescent="0.25">
      <c r="A216" s="11"/>
      <c r="B216" s="12"/>
      <c r="C216" s="52"/>
      <c r="D216" s="18"/>
      <c r="E216" s="18"/>
      <c r="F216" s="63"/>
      <c r="G216" s="2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</row>
    <row r="217" spans="1:247" ht="15.75" x14ac:dyDescent="0.25">
      <c r="A217" s="11"/>
      <c r="B217" s="27"/>
      <c r="C217" s="52"/>
      <c r="D217" s="22"/>
      <c r="E217" s="22"/>
      <c r="F217" s="63"/>
      <c r="G217" s="2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</row>
    <row r="218" spans="1:247" ht="15.75" x14ac:dyDescent="0.25">
      <c r="A218" s="11"/>
      <c r="B218" s="12"/>
      <c r="C218" s="52"/>
      <c r="D218" s="18"/>
      <c r="E218" s="18"/>
      <c r="F218" s="63"/>
      <c r="G218" s="2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</row>
    <row r="219" spans="1:247" ht="15.75" x14ac:dyDescent="0.25">
      <c r="A219" s="11"/>
      <c r="B219" s="27"/>
      <c r="C219" s="52"/>
      <c r="D219" s="22"/>
      <c r="E219" s="22"/>
      <c r="F219" s="63"/>
      <c r="G219" s="2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</row>
    <row r="220" spans="1:247" ht="15.75" x14ac:dyDescent="0.25">
      <c r="A220" s="11"/>
      <c r="B220" s="27"/>
      <c r="C220" s="52"/>
      <c r="D220" s="22"/>
      <c r="E220" s="22"/>
      <c r="F220" s="63"/>
      <c r="G220" s="2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</row>
    <row r="221" spans="1:247" ht="15.75" x14ac:dyDescent="0.25">
      <c r="A221" s="11"/>
      <c r="B221" s="27"/>
      <c r="C221" s="52"/>
      <c r="D221" s="22"/>
      <c r="E221" s="22"/>
      <c r="F221" s="63"/>
      <c r="G221" s="2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</row>
    <row r="222" spans="1:247" ht="15.75" x14ac:dyDescent="0.25">
      <c r="A222" s="11"/>
      <c r="B222" s="27"/>
      <c r="C222" s="52"/>
      <c r="D222" s="22"/>
      <c r="E222" s="22"/>
      <c r="F222" s="63"/>
      <c r="G222" s="2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</row>
    <row r="223" spans="1:247" ht="15.75" x14ac:dyDescent="0.25">
      <c r="A223" s="11"/>
      <c r="B223" s="27"/>
      <c r="C223" s="52"/>
      <c r="D223" s="22"/>
      <c r="E223" s="22"/>
      <c r="F223" s="63"/>
      <c r="G223" s="2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</row>
    <row r="224" spans="1:247" ht="15.75" x14ac:dyDescent="0.25">
      <c r="A224" s="11"/>
      <c r="B224" s="27"/>
      <c r="C224" s="52"/>
      <c r="D224" s="22"/>
      <c r="E224" s="22"/>
      <c r="F224" s="63"/>
      <c r="G224" s="2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</row>
    <row r="225" spans="1:247" ht="15.75" x14ac:dyDescent="0.25">
      <c r="A225" s="11"/>
      <c r="B225" s="12"/>
      <c r="C225" s="52"/>
      <c r="D225" s="18"/>
      <c r="E225" s="18"/>
      <c r="F225" s="63"/>
      <c r="G225" s="2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</row>
    <row r="226" spans="1:247" ht="15.75" x14ac:dyDescent="0.25">
      <c r="A226" s="11"/>
      <c r="B226" s="12"/>
      <c r="C226" s="52"/>
      <c r="D226" s="18"/>
      <c r="E226" s="18"/>
      <c r="F226" s="63"/>
      <c r="G226" s="2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</row>
    <row r="227" spans="1:247" ht="15.75" x14ac:dyDescent="0.25">
      <c r="A227" s="11"/>
      <c r="B227" s="27"/>
      <c r="C227" s="52"/>
      <c r="D227" s="22"/>
      <c r="E227" s="22"/>
      <c r="F227" s="63"/>
      <c r="G227" s="2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</row>
    <row r="228" spans="1:247" ht="15.75" x14ac:dyDescent="0.25">
      <c r="A228" s="11"/>
      <c r="B228" s="27"/>
      <c r="C228" s="52"/>
      <c r="D228" s="22"/>
      <c r="E228" s="22"/>
      <c r="F228" s="63"/>
      <c r="G228" s="2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</row>
    <row r="229" spans="1:247" ht="15.75" x14ac:dyDescent="0.25">
      <c r="A229" s="11"/>
      <c r="B229" s="12"/>
      <c r="C229" s="52"/>
      <c r="D229" s="18"/>
      <c r="E229" s="18"/>
      <c r="F229" s="63"/>
      <c r="G229" s="2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</row>
    <row r="230" spans="1:247" ht="15.75" x14ac:dyDescent="0.25">
      <c r="A230" s="11"/>
      <c r="B230" s="27"/>
      <c r="C230" s="52"/>
      <c r="D230" s="22"/>
      <c r="E230" s="22"/>
      <c r="F230" s="63"/>
      <c r="G230" s="2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</row>
    <row r="231" spans="1:247" ht="15.75" x14ac:dyDescent="0.25">
      <c r="A231" s="11"/>
      <c r="B231" s="12"/>
      <c r="C231" s="52"/>
      <c r="D231" s="18"/>
      <c r="E231" s="18"/>
      <c r="F231" s="63"/>
      <c r="G231" s="2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</row>
    <row r="232" spans="1:247" ht="15.75" x14ac:dyDescent="0.25">
      <c r="A232" s="11"/>
      <c r="B232" s="27"/>
      <c r="C232" s="52"/>
      <c r="D232" s="22"/>
      <c r="E232" s="22"/>
      <c r="F232" s="63"/>
      <c r="G232" s="2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</row>
    <row r="233" spans="1:247" ht="15.75" x14ac:dyDescent="0.25">
      <c r="A233" s="11"/>
      <c r="B233" s="27"/>
      <c r="C233" s="52"/>
      <c r="D233" s="22"/>
      <c r="E233" s="22"/>
      <c r="F233" s="63"/>
      <c r="G233" s="2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</row>
    <row r="234" spans="1:247" ht="15.75" x14ac:dyDescent="0.25">
      <c r="A234" s="11"/>
      <c r="B234" s="27"/>
      <c r="C234" s="52"/>
      <c r="D234" s="22"/>
      <c r="E234" s="22"/>
      <c r="F234" s="63"/>
      <c r="G234" s="2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</row>
    <row r="235" spans="1:247" ht="15.75" x14ac:dyDescent="0.25">
      <c r="A235" s="11"/>
      <c r="B235" s="27"/>
      <c r="C235" s="52"/>
      <c r="D235" s="22"/>
      <c r="E235" s="22"/>
      <c r="F235" s="63"/>
      <c r="G235" s="2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</row>
    <row r="236" spans="1:247" ht="15.75" x14ac:dyDescent="0.25">
      <c r="A236" s="11"/>
      <c r="B236" s="27"/>
      <c r="C236" s="52"/>
      <c r="D236" s="22"/>
      <c r="E236" s="22"/>
      <c r="F236" s="63"/>
      <c r="G236" s="2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</row>
    <row r="237" spans="1:247" ht="15.75" x14ac:dyDescent="0.25">
      <c r="A237" s="11"/>
      <c r="B237" s="27"/>
      <c r="C237" s="52"/>
      <c r="D237" s="22"/>
      <c r="E237" s="22"/>
      <c r="F237" s="63"/>
      <c r="G237" s="2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</row>
    <row r="238" spans="1:247" ht="15.75" x14ac:dyDescent="0.25">
      <c r="A238" s="11"/>
      <c r="B238" s="27"/>
      <c r="C238" s="52"/>
      <c r="D238" s="22"/>
      <c r="E238" s="22"/>
      <c r="F238" s="63"/>
      <c r="G238" s="2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</row>
    <row r="239" spans="1:247" ht="15.75" x14ac:dyDescent="0.25">
      <c r="A239" s="11"/>
      <c r="B239" s="27"/>
      <c r="C239" s="52"/>
      <c r="D239" s="22"/>
      <c r="E239" s="22"/>
      <c r="F239" s="63"/>
      <c r="G239" s="2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</row>
    <row r="240" spans="1:247" ht="15.75" x14ac:dyDescent="0.25">
      <c r="A240" s="11"/>
      <c r="B240" s="27"/>
      <c r="C240" s="52"/>
      <c r="D240" s="22"/>
      <c r="E240" s="22"/>
      <c r="F240" s="63"/>
      <c r="G240" s="2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</row>
    <row r="241" spans="1:247" ht="15.75" x14ac:dyDescent="0.25">
      <c r="A241" s="11"/>
      <c r="B241" s="27"/>
      <c r="C241" s="52"/>
      <c r="D241" s="22"/>
      <c r="E241" s="22"/>
      <c r="F241" s="63"/>
      <c r="G241" s="2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</row>
    <row r="242" spans="1:247" ht="15.75" x14ac:dyDescent="0.25">
      <c r="A242" s="11"/>
      <c r="B242" s="27"/>
      <c r="C242" s="52"/>
      <c r="D242" s="22"/>
      <c r="E242" s="22"/>
      <c r="F242" s="63"/>
      <c r="G242" s="2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</row>
    <row r="243" spans="1:247" ht="15.75" x14ac:dyDescent="0.25">
      <c r="A243" s="11"/>
      <c r="B243" s="27"/>
      <c r="C243" s="52"/>
      <c r="D243" s="22"/>
      <c r="E243" s="22"/>
      <c r="F243" s="63"/>
      <c r="G243" s="2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</row>
    <row r="244" spans="1:247" ht="15.75" x14ac:dyDescent="0.25">
      <c r="A244" s="11"/>
      <c r="B244" s="27"/>
      <c r="C244" s="52"/>
      <c r="D244" s="22"/>
      <c r="E244" s="22"/>
      <c r="F244" s="63"/>
      <c r="G244" s="2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</row>
    <row r="245" spans="1:247" ht="15.75" x14ac:dyDescent="0.25">
      <c r="A245" s="11"/>
      <c r="B245" s="12"/>
      <c r="C245" s="52"/>
      <c r="D245" s="18"/>
      <c r="E245" s="18"/>
      <c r="F245" s="63"/>
      <c r="G245" s="2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</row>
    <row r="246" spans="1:247" ht="15.75" x14ac:dyDescent="0.25">
      <c r="A246" s="11"/>
      <c r="B246" s="27"/>
      <c r="C246" s="52"/>
      <c r="D246" s="22"/>
      <c r="E246" s="22"/>
      <c r="F246" s="63"/>
      <c r="G246" s="2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</row>
    <row r="247" spans="1:247" ht="15.75" x14ac:dyDescent="0.25">
      <c r="A247" s="11"/>
      <c r="B247" s="12"/>
      <c r="C247" s="52"/>
      <c r="D247" s="18"/>
      <c r="E247" s="18"/>
      <c r="F247" s="63"/>
      <c r="G247" s="2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</row>
    <row r="248" spans="1:247" ht="15.75" x14ac:dyDescent="0.25">
      <c r="A248" s="11"/>
      <c r="B248" s="27"/>
      <c r="C248" s="52"/>
      <c r="D248" s="22"/>
      <c r="E248" s="22"/>
      <c r="F248" s="63"/>
      <c r="G248" s="2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</row>
    <row r="249" spans="1:247" ht="15.75" x14ac:dyDescent="0.25">
      <c r="A249" s="11"/>
      <c r="B249" s="27"/>
      <c r="C249" s="52"/>
      <c r="D249" s="22"/>
      <c r="E249" s="22"/>
      <c r="F249" s="63"/>
      <c r="G249" s="18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</row>
    <row r="250" spans="1:247" ht="15.75" x14ac:dyDescent="0.25">
      <c r="A250" s="11"/>
      <c r="B250" s="27"/>
      <c r="C250" s="52"/>
      <c r="D250" s="22"/>
      <c r="E250" s="22"/>
      <c r="F250" s="63"/>
      <c r="G250" s="18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</row>
    <row r="251" spans="1:247" ht="15.75" x14ac:dyDescent="0.25">
      <c r="A251" s="11"/>
      <c r="B251" s="27"/>
      <c r="C251" s="52"/>
      <c r="D251" s="22"/>
      <c r="E251" s="22"/>
      <c r="F251" s="63"/>
      <c r="G251" s="18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</row>
    <row r="252" spans="1:247" ht="15.75" x14ac:dyDescent="0.25">
      <c r="A252" s="11"/>
      <c r="B252" s="27"/>
      <c r="C252" s="52"/>
      <c r="D252" s="22"/>
      <c r="E252" s="22"/>
      <c r="F252" s="63"/>
      <c r="G252" s="18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</row>
    <row r="253" spans="1:247" ht="15.75" x14ac:dyDescent="0.25">
      <c r="A253" s="11"/>
      <c r="B253" s="12"/>
      <c r="C253" s="52"/>
      <c r="D253" s="18"/>
      <c r="E253" s="18"/>
      <c r="F253" s="24"/>
      <c r="G253" s="18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</row>
    <row r="254" spans="1:247" ht="15.75" x14ac:dyDescent="0.25">
      <c r="A254" s="11"/>
      <c r="B254" s="27"/>
      <c r="C254" s="52"/>
      <c r="D254" s="22"/>
      <c r="E254" s="22"/>
      <c r="F254" s="63"/>
      <c r="G254" s="18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</row>
    <row r="255" spans="1:247" ht="15.75" x14ac:dyDescent="0.25">
      <c r="A255" s="11"/>
      <c r="B255" s="12"/>
      <c r="C255" s="52"/>
      <c r="D255" s="18"/>
      <c r="E255" s="18"/>
      <c r="F255" s="24"/>
      <c r="G255" s="18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</row>
    <row r="256" spans="1:247" ht="15.75" x14ac:dyDescent="0.25">
      <c r="A256" s="11"/>
      <c r="B256" s="27"/>
      <c r="C256" s="52"/>
      <c r="D256" s="22"/>
      <c r="E256" s="22"/>
      <c r="F256" s="63"/>
      <c r="G256" s="18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</row>
    <row r="257" spans="1:247" ht="15.75" x14ac:dyDescent="0.25">
      <c r="A257" s="11"/>
      <c r="B257" s="27"/>
      <c r="C257" s="52"/>
      <c r="D257" s="22"/>
      <c r="E257" s="22"/>
      <c r="F257" s="63"/>
      <c r="G257" s="18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</row>
    <row r="258" spans="1:247" ht="15.75" x14ac:dyDescent="0.25">
      <c r="A258" s="11"/>
      <c r="B258" s="27"/>
      <c r="C258" s="52"/>
      <c r="D258" s="22"/>
      <c r="E258" s="22"/>
      <c r="F258" s="63"/>
      <c r="G258" s="18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</row>
    <row r="259" spans="1:247" ht="15.75" x14ac:dyDescent="0.25">
      <c r="A259" s="11"/>
      <c r="B259" s="27"/>
      <c r="C259" s="52"/>
      <c r="D259" s="22"/>
      <c r="E259" s="22"/>
      <c r="F259" s="63"/>
      <c r="G259" s="18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</row>
    <row r="260" spans="1:247" ht="15.75" x14ac:dyDescent="0.25">
      <c r="A260" s="11"/>
      <c r="B260" s="27"/>
      <c r="C260" s="52"/>
      <c r="D260" s="22"/>
      <c r="E260" s="22"/>
      <c r="F260" s="63"/>
      <c r="G260" s="18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</row>
    <row r="261" spans="1:247" ht="15.75" x14ac:dyDescent="0.25">
      <c r="A261" s="11"/>
      <c r="B261" s="12"/>
      <c r="C261" s="52"/>
      <c r="D261" s="18"/>
      <c r="E261" s="18"/>
      <c r="F261" s="24"/>
      <c r="G261" s="18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</row>
    <row r="262" spans="1:247" ht="15.75" x14ac:dyDescent="0.25">
      <c r="A262" s="11"/>
      <c r="B262" s="27"/>
      <c r="C262" s="52"/>
      <c r="D262" s="22"/>
      <c r="E262" s="22"/>
      <c r="F262" s="63"/>
      <c r="G262" s="18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</row>
    <row r="263" spans="1:247" ht="15.75" x14ac:dyDescent="0.25">
      <c r="A263" s="11"/>
      <c r="B263" s="12"/>
      <c r="C263" s="52"/>
      <c r="D263" s="18"/>
      <c r="E263" s="18"/>
      <c r="F263" s="24"/>
      <c r="G263" s="18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</row>
    <row r="264" spans="1:247" ht="15.75" x14ac:dyDescent="0.25">
      <c r="A264" s="11"/>
      <c r="B264" s="27"/>
      <c r="C264" s="52"/>
      <c r="D264" s="22"/>
      <c r="E264" s="22"/>
      <c r="F264" s="63"/>
      <c r="G264" s="18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</row>
    <row r="265" spans="1:247" ht="15.75" x14ac:dyDescent="0.25">
      <c r="A265" s="11"/>
      <c r="B265" s="27"/>
      <c r="C265" s="52"/>
      <c r="D265" s="22"/>
      <c r="E265" s="22"/>
      <c r="F265" s="63"/>
      <c r="G265" s="18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</row>
    <row r="266" spans="1:247" ht="15.75" x14ac:dyDescent="0.25">
      <c r="A266" s="11"/>
      <c r="B266" s="27"/>
      <c r="C266" s="52"/>
      <c r="D266" s="22"/>
      <c r="E266" s="22"/>
      <c r="F266" s="63"/>
      <c r="G266" s="18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</row>
    <row r="267" spans="1:247" ht="15.75" x14ac:dyDescent="0.25">
      <c r="A267" s="11"/>
      <c r="B267" s="27"/>
      <c r="C267" s="52"/>
      <c r="D267" s="22"/>
      <c r="E267" s="22"/>
      <c r="F267" s="63"/>
      <c r="G267" s="18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</row>
    <row r="268" spans="1:247" ht="15.75" x14ac:dyDescent="0.25">
      <c r="A268" s="11"/>
      <c r="B268" s="27"/>
      <c r="C268" s="52"/>
      <c r="D268" s="22"/>
      <c r="E268" s="22"/>
      <c r="F268" s="63"/>
      <c r="G268" s="18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</row>
    <row r="269" spans="1:247" ht="15.75" x14ac:dyDescent="0.25">
      <c r="A269" s="11"/>
      <c r="B269" s="27"/>
      <c r="C269" s="52"/>
      <c r="D269" s="22"/>
      <c r="E269" s="22"/>
      <c r="F269" s="63"/>
      <c r="G269" s="18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</row>
    <row r="270" spans="1:247" ht="15.75" x14ac:dyDescent="0.25">
      <c r="A270" s="11"/>
      <c r="B270" s="27"/>
      <c r="C270" s="52"/>
      <c r="D270" s="22"/>
      <c r="E270" s="22"/>
      <c r="F270" s="63"/>
      <c r="G270" s="18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</row>
    <row r="271" spans="1:247" ht="15.75" x14ac:dyDescent="0.25">
      <c r="A271" s="11"/>
      <c r="B271" s="12"/>
      <c r="C271" s="52"/>
      <c r="D271" s="18"/>
      <c r="E271" s="18"/>
      <c r="F271" s="24"/>
      <c r="G271" s="18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</row>
    <row r="272" spans="1:247" ht="15.75" x14ac:dyDescent="0.25">
      <c r="A272" s="11"/>
      <c r="B272" s="12"/>
      <c r="C272" s="52"/>
      <c r="D272" s="18"/>
      <c r="E272" s="18"/>
      <c r="F272" s="24"/>
      <c r="G272" s="18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</row>
    <row r="273" spans="1:247" ht="15.75" x14ac:dyDescent="0.25">
      <c r="A273" s="11"/>
      <c r="B273" s="12"/>
      <c r="C273" s="52"/>
      <c r="D273" s="18"/>
      <c r="E273" s="18"/>
      <c r="F273" s="24"/>
      <c r="G273" s="18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</row>
    <row r="274" spans="1:247" ht="15.75" x14ac:dyDescent="0.25">
      <c r="A274" s="11"/>
      <c r="B274" s="27"/>
      <c r="C274" s="52"/>
      <c r="D274" s="22"/>
      <c r="E274" s="22"/>
      <c r="F274" s="63"/>
      <c r="G274" s="18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</row>
    <row r="275" spans="1:247" ht="15.75" x14ac:dyDescent="0.25">
      <c r="A275" s="11"/>
      <c r="B275" s="12"/>
      <c r="C275" s="52"/>
      <c r="D275" s="18"/>
      <c r="E275" s="18"/>
      <c r="F275" s="24"/>
      <c r="G275" s="18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</row>
    <row r="276" spans="1:247" ht="15.75" x14ac:dyDescent="0.25">
      <c r="A276" s="11"/>
      <c r="B276" s="27"/>
      <c r="C276" s="52"/>
      <c r="D276" s="22"/>
      <c r="E276" s="22"/>
      <c r="F276" s="63"/>
      <c r="G276" s="18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</row>
    <row r="277" spans="1:247" ht="15.75" x14ac:dyDescent="0.25">
      <c r="A277" s="11"/>
      <c r="B277" s="27"/>
      <c r="C277" s="52"/>
      <c r="D277" s="22"/>
      <c r="E277" s="22"/>
      <c r="F277" s="63"/>
      <c r="G277" s="18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</row>
    <row r="278" spans="1:247" ht="15.75" x14ac:dyDescent="0.25">
      <c r="A278" s="11"/>
      <c r="B278" s="27"/>
      <c r="C278" s="52"/>
      <c r="D278" s="22"/>
      <c r="E278" s="22"/>
      <c r="F278" s="63"/>
      <c r="G278" s="18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</row>
    <row r="279" spans="1:247" ht="15.75" x14ac:dyDescent="0.25">
      <c r="A279" s="11"/>
      <c r="B279" s="27"/>
      <c r="C279" s="52"/>
      <c r="D279" s="22"/>
      <c r="E279" s="22"/>
      <c r="F279" s="63"/>
      <c r="G279" s="18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</row>
    <row r="280" spans="1:247" ht="15.75" x14ac:dyDescent="0.25">
      <c r="A280" s="11"/>
      <c r="B280" s="27"/>
      <c r="C280" s="52"/>
      <c r="D280" s="22"/>
      <c r="E280" s="22"/>
      <c r="F280" s="63"/>
      <c r="G280" s="18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</row>
    <row r="281" spans="1:247" ht="15.75" x14ac:dyDescent="0.25">
      <c r="A281" s="11"/>
      <c r="B281" s="27"/>
      <c r="C281" s="52"/>
      <c r="D281" s="22"/>
      <c r="E281" s="30"/>
      <c r="F281" s="63"/>
      <c r="G281" s="18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</row>
    <row r="282" spans="1:247" ht="15.75" x14ac:dyDescent="0.25">
      <c r="A282" s="11"/>
      <c r="B282" s="27"/>
      <c r="C282" s="52"/>
      <c r="D282" s="22"/>
      <c r="E282" s="30"/>
      <c r="F282" s="63"/>
      <c r="G282" s="18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</row>
    <row r="283" spans="1:247" ht="15.75" x14ac:dyDescent="0.25">
      <c r="A283" s="11"/>
      <c r="B283" s="27"/>
      <c r="C283" s="52"/>
      <c r="D283" s="22"/>
      <c r="E283" s="30"/>
      <c r="F283" s="63"/>
      <c r="G283" s="18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</row>
    <row r="284" spans="1:247" ht="15.75" x14ac:dyDescent="0.25">
      <c r="A284" s="11"/>
      <c r="B284" s="27"/>
      <c r="C284" s="52"/>
      <c r="D284" s="22"/>
      <c r="E284" s="30"/>
      <c r="F284" s="63"/>
      <c r="G284" s="18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</row>
    <row r="285" spans="1:247" ht="15.75" x14ac:dyDescent="0.25">
      <c r="A285" s="11"/>
      <c r="B285" s="12"/>
      <c r="C285" s="52"/>
      <c r="D285" s="18"/>
      <c r="E285" s="19"/>
      <c r="F285" s="24"/>
      <c r="G285" s="18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</row>
    <row r="286" spans="1:247" ht="15.75" x14ac:dyDescent="0.25">
      <c r="A286" s="11"/>
      <c r="B286" s="27"/>
      <c r="C286" s="52"/>
      <c r="D286" s="22"/>
      <c r="E286" s="30"/>
      <c r="F286" s="63"/>
      <c r="G286" s="18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</row>
    <row r="287" spans="1:247" ht="15.75" x14ac:dyDescent="0.25">
      <c r="A287" s="11"/>
      <c r="B287" s="12"/>
      <c r="C287" s="52"/>
      <c r="D287" s="18"/>
      <c r="E287" s="19"/>
      <c r="F287" s="24"/>
      <c r="G287" s="18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</row>
    <row r="288" spans="1:247" ht="15.75" x14ac:dyDescent="0.25">
      <c r="A288" s="11"/>
      <c r="B288" s="27"/>
      <c r="C288" s="52"/>
      <c r="D288" s="22"/>
      <c r="E288" s="30"/>
      <c r="F288" s="63"/>
      <c r="G288" s="18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</row>
    <row r="289" spans="1:247" ht="15.75" x14ac:dyDescent="0.25">
      <c r="A289" s="11"/>
      <c r="B289" s="27"/>
      <c r="C289" s="52"/>
      <c r="D289" s="22"/>
      <c r="E289" s="30"/>
      <c r="F289" s="63"/>
      <c r="G289" s="18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</row>
    <row r="290" spans="1:247" ht="15.75" x14ac:dyDescent="0.25">
      <c r="A290" s="11"/>
      <c r="B290" s="27"/>
      <c r="C290" s="52"/>
      <c r="D290" s="22"/>
      <c r="E290" s="30"/>
      <c r="F290" s="63"/>
      <c r="G290" s="18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</row>
    <row r="291" spans="1:247" ht="15.75" x14ac:dyDescent="0.25">
      <c r="A291" s="11"/>
      <c r="B291" s="27"/>
      <c r="C291" s="52"/>
      <c r="D291" s="22"/>
      <c r="E291" s="30"/>
      <c r="F291" s="63"/>
      <c r="G291" s="18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</row>
    <row r="292" spans="1:247" ht="15.75" x14ac:dyDescent="0.25">
      <c r="A292" s="11"/>
      <c r="B292" s="27"/>
      <c r="C292" s="52"/>
      <c r="D292" s="22"/>
      <c r="E292" s="30"/>
      <c r="F292" s="63"/>
      <c r="G292" s="18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</row>
    <row r="293" spans="1:247" ht="15.75" x14ac:dyDescent="0.25">
      <c r="A293" s="11"/>
      <c r="B293" s="27"/>
      <c r="C293" s="52"/>
      <c r="D293" s="22"/>
      <c r="E293" s="30"/>
      <c r="F293" s="63"/>
      <c r="G293" s="18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</row>
    <row r="294" spans="1:247" ht="15.75" x14ac:dyDescent="0.25">
      <c r="A294" s="11"/>
      <c r="B294" s="27"/>
      <c r="C294" s="52"/>
      <c r="D294" s="22"/>
      <c r="E294" s="30"/>
      <c r="F294" s="63"/>
      <c r="G294" s="18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</row>
    <row r="295" spans="1:247" ht="15.75" x14ac:dyDescent="0.25">
      <c r="A295" s="11"/>
      <c r="B295" s="27"/>
      <c r="C295" s="52"/>
      <c r="D295" s="22"/>
      <c r="E295" s="30"/>
      <c r="F295" s="63"/>
      <c r="G295" s="18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</row>
    <row r="296" spans="1:247" ht="15.75" x14ac:dyDescent="0.25">
      <c r="A296" s="11"/>
      <c r="B296" s="27"/>
      <c r="C296" s="52"/>
      <c r="D296" s="22"/>
      <c r="E296" s="30"/>
      <c r="F296" s="63"/>
      <c r="G296" s="18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</row>
    <row r="297" spans="1:247" ht="15.75" x14ac:dyDescent="0.25">
      <c r="A297" s="11"/>
      <c r="B297" s="27"/>
      <c r="C297" s="52"/>
      <c r="D297" s="22"/>
      <c r="E297" s="30"/>
      <c r="F297" s="63"/>
      <c r="G297" s="18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</row>
    <row r="298" spans="1:247" ht="15.75" x14ac:dyDescent="0.25">
      <c r="A298" s="11"/>
      <c r="B298" s="12"/>
      <c r="C298" s="52"/>
      <c r="D298" s="18"/>
      <c r="E298" s="19"/>
      <c r="F298" s="24"/>
      <c r="G298" s="18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</row>
    <row r="299" spans="1:247" ht="15.75" x14ac:dyDescent="0.25">
      <c r="A299" s="11"/>
      <c r="B299" s="27"/>
      <c r="C299" s="52"/>
      <c r="D299" s="22"/>
      <c r="E299" s="30"/>
      <c r="F299" s="63"/>
      <c r="G299" s="18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</row>
    <row r="300" spans="1:247" ht="15.75" x14ac:dyDescent="0.25">
      <c r="A300" s="11"/>
      <c r="B300" s="12"/>
      <c r="C300" s="52"/>
      <c r="D300" s="18"/>
      <c r="E300" s="19"/>
      <c r="F300" s="24"/>
      <c r="G300" s="18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</row>
    <row r="301" spans="1:247" ht="15.75" x14ac:dyDescent="0.25">
      <c r="A301" s="11"/>
      <c r="B301" s="27"/>
      <c r="C301" s="52"/>
      <c r="D301" s="22"/>
      <c r="E301" s="30"/>
      <c r="F301" s="63"/>
      <c r="G301" s="18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</row>
    <row r="302" spans="1:247" ht="15.75" x14ac:dyDescent="0.25">
      <c r="A302" s="11"/>
      <c r="B302" s="27"/>
      <c r="C302" s="52"/>
      <c r="D302" s="22"/>
      <c r="E302" s="30"/>
      <c r="F302" s="63"/>
      <c r="G302" s="18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</row>
    <row r="303" spans="1:247" ht="15.75" x14ac:dyDescent="0.25">
      <c r="A303" s="11"/>
      <c r="B303" s="27"/>
      <c r="C303" s="52"/>
      <c r="D303" s="22"/>
      <c r="E303" s="30"/>
      <c r="F303" s="63"/>
      <c r="G303" s="18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</row>
    <row r="304" spans="1:247" ht="15.75" x14ac:dyDescent="0.25">
      <c r="A304" s="11"/>
      <c r="B304" s="12"/>
      <c r="C304" s="52"/>
      <c r="D304" s="18"/>
      <c r="E304" s="19"/>
      <c r="F304" s="24"/>
      <c r="G304" s="18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</row>
    <row r="305" spans="1:247" ht="15.75" x14ac:dyDescent="0.25">
      <c r="A305" s="11"/>
      <c r="B305" s="27"/>
      <c r="C305" s="52"/>
      <c r="D305" s="22"/>
      <c r="E305" s="30"/>
      <c r="F305" s="63"/>
      <c r="G305" s="18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</row>
    <row r="306" spans="1:247" ht="15.75" x14ac:dyDescent="0.25">
      <c r="A306" s="11"/>
      <c r="B306" s="12"/>
      <c r="C306" s="52"/>
      <c r="D306" s="18"/>
      <c r="E306" s="19"/>
      <c r="F306" s="24"/>
      <c r="G306" s="18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</row>
    <row r="307" spans="1:247" ht="15.75" x14ac:dyDescent="0.25">
      <c r="A307" s="11"/>
      <c r="B307" s="27"/>
      <c r="C307" s="52"/>
      <c r="D307" s="22"/>
      <c r="E307" s="30"/>
      <c r="F307" s="63"/>
      <c r="G307" s="18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</row>
    <row r="308" spans="1:247" ht="15.75" x14ac:dyDescent="0.25">
      <c r="A308" s="11"/>
      <c r="B308" s="27"/>
      <c r="C308" s="52"/>
      <c r="D308" s="22"/>
      <c r="E308" s="30"/>
      <c r="F308" s="63"/>
      <c r="G308" s="18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</row>
    <row r="309" spans="1:247" ht="15.75" x14ac:dyDescent="0.25">
      <c r="A309" s="11"/>
      <c r="B309" s="27"/>
      <c r="C309" s="52"/>
      <c r="D309" s="22"/>
      <c r="E309" s="30"/>
      <c r="F309" s="63"/>
      <c r="G309" s="18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</row>
    <row r="310" spans="1:247" ht="15.75" x14ac:dyDescent="0.25">
      <c r="A310" s="11"/>
      <c r="B310" s="27"/>
      <c r="C310" s="52"/>
      <c r="D310" s="22"/>
      <c r="E310" s="30"/>
      <c r="F310" s="63"/>
      <c r="G310" s="18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</row>
    <row r="311" spans="1:247" ht="15.75" x14ac:dyDescent="0.25">
      <c r="A311" s="11"/>
      <c r="B311" s="27"/>
      <c r="C311" s="52"/>
      <c r="D311" s="22"/>
      <c r="E311" s="30"/>
      <c r="F311" s="63"/>
      <c r="G311" s="18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</row>
    <row r="312" spans="1:247" ht="15.75" x14ac:dyDescent="0.25">
      <c r="A312" s="11"/>
      <c r="B312" s="12"/>
      <c r="C312" s="52"/>
      <c r="D312" s="18"/>
      <c r="E312" s="19"/>
      <c r="F312" s="24"/>
      <c r="G312" s="18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</row>
    <row r="313" spans="1:247" ht="15.75" x14ac:dyDescent="0.25">
      <c r="A313" s="11"/>
      <c r="B313" s="27"/>
      <c r="C313" s="52"/>
      <c r="D313" s="22"/>
      <c r="E313" s="30"/>
      <c r="F313" s="63"/>
      <c r="G313" s="18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</row>
    <row r="314" spans="1:247" ht="15.75" x14ac:dyDescent="0.25">
      <c r="A314" s="11"/>
      <c r="B314" s="12"/>
      <c r="C314" s="52"/>
      <c r="D314" s="18"/>
      <c r="E314" s="19"/>
      <c r="F314" s="24"/>
      <c r="G314" s="18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</row>
    <row r="315" spans="1:247" ht="15.75" x14ac:dyDescent="0.25">
      <c r="A315" s="11"/>
      <c r="B315" s="27"/>
      <c r="C315" s="52"/>
      <c r="D315" s="22"/>
      <c r="E315" s="30"/>
      <c r="F315" s="63"/>
      <c r="G315" s="18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</row>
    <row r="316" spans="1:247" ht="15.75" x14ac:dyDescent="0.25">
      <c r="A316" s="11"/>
      <c r="B316" s="27"/>
      <c r="C316" s="52"/>
      <c r="D316" s="22"/>
      <c r="E316" s="30"/>
      <c r="F316" s="63"/>
      <c r="G316" s="18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</row>
    <row r="317" spans="1:247" ht="15.75" x14ac:dyDescent="0.25">
      <c r="A317" s="11"/>
      <c r="B317" s="27"/>
      <c r="C317" s="52"/>
      <c r="D317" s="22"/>
      <c r="E317" s="30"/>
      <c r="F317" s="63"/>
      <c r="G317" s="18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</row>
    <row r="318" spans="1:247" ht="15.75" x14ac:dyDescent="0.25">
      <c r="A318" s="11"/>
      <c r="B318" s="27"/>
      <c r="C318" s="52"/>
      <c r="D318" s="22"/>
      <c r="E318" s="30"/>
      <c r="F318" s="63"/>
      <c r="G318" s="18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</row>
    <row r="319" spans="1:247" ht="15.75" x14ac:dyDescent="0.25">
      <c r="A319" s="11"/>
      <c r="B319" s="27"/>
      <c r="C319" s="52"/>
      <c r="D319" s="22"/>
      <c r="E319" s="30"/>
      <c r="F319" s="63"/>
      <c r="G319" s="18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</row>
    <row r="320" spans="1:247" ht="15.75" x14ac:dyDescent="0.25">
      <c r="A320" s="11"/>
      <c r="B320" s="12"/>
      <c r="C320" s="52"/>
      <c r="D320" s="18"/>
      <c r="E320" s="19"/>
      <c r="F320" s="24"/>
      <c r="G320" s="18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</row>
    <row r="321" spans="1:247" ht="15.75" x14ac:dyDescent="0.25">
      <c r="A321" s="11"/>
      <c r="B321" s="12"/>
      <c r="C321" s="52"/>
      <c r="D321" s="18"/>
      <c r="E321" s="19"/>
      <c r="F321" s="24"/>
      <c r="G321" s="18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</row>
    <row r="322" spans="1:247" ht="15.75" x14ac:dyDescent="0.25">
      <c r="A322" s="11"/>
      <c r="B322" s="12"/>
      <c r="C322" s="52"/>
      <c r="D322" s="18"/>
      <c r="E322" s="19"/>
      <c r="F322" s="24"/>
      <c r="G322" s="18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</row>
    <row r="323" spans="1:247" ht="15.75" x14ac:dyDescent="0.25">
      <c r="A323" s="11"/>
      <c r="B323" s="27"/>
      <c r="C323" s="52"/>
      <c r="D323" s="22"/>
      <c r="E323" s="30"/>
      <c r="F323" s="63"/>
      <c r="G323" s="18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</row>
    <row r="324" spans="1:247" ht="15.75" x14ac:dyDescent="0.25">
      <c r="A324" s="11"/>
      <c r="B324" s="12"/>
      <c r="C324" s="52"/>
      <c r="D324" s="18"/>
      <c r="E324" s="19"/>
      <c r="F324" s="24"/>
      <c r="G324" s="18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</row>
    <row r="325" spans="1:247" ht="15.75" x14ac:dyDescent="0.25">
      <c r="A325" s="11"/>
      <c r="B325" s="27"/>
      <c r="C325" s="52"/>
      <c r="D325" s="22"/>
      <c r="E325" s="30"/>
      <c r="F325" s="63"/>
      <c r="G325" s="18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</row>
    <row r="326" spans="1:247" ht="15.75" x14ac:dyDescent="0.25">
      <c r="A326" s="11"/>
      <c r="B326" s="12"/>
      <c r="C326" s="52"/>
      <c r="D326" s="18"/>
      <c r="E326" s="19"/>
      <c r="F326" s="24"/>
      <c r="G326" s="18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</row>
    <row r="327" spans="1:247" ht="15.75" x14ac:dyDescent="0.25">
      <c r="A327" s="11"/>
      <c r="B327" s="27"/>
      <c r="C327" s="52"/>
      <c r="D327" s="22"/>
      <c r="E327" s="30"/>
      <c r="F327" s="63"/>
      <c r="G327" s="18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</row>
    <row r="328" spans="1:247" ht="15.75" x14ac:dyDescent="0.25">
      <c r="A328" s="11"/>
      <c r="B328" s="27"/>
      <c r="C328" s="52"/>
      <c r="D328" s="22"/>
      <c r="E328" s="30"/>
      <c r="F328" s="63"/>
      <c r="G328" s="18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</row>
    <row r="329" spans="1:247" ht="15.75" x14ac:dyDescent="0.25">
      <c r="A329" s="11"/>
      <c r="B329" s="27"/>
      <c r="C329" s="52"/>
      <c r="D329" s="22"/>
      <c r="E329" s="30"/>
      <c r="F329" s="63"/>
      <c r="G329" s="18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</row>
    <row r="330" spans="1:247" ht="15.75" x14ac:dyDescent="0.25">
      <c r="A330" s="11"/>
      <c r="B330" s="27"/>
      <c r="C330" s="52"/>
      <c r="D330" s="22"/>
      <c r="E330" s="30"/>
      <c r="F330" s="63"/>
      <c r="G330" s="18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</row>
    <row r="331" spans="1:247" ht="15.75" x14ac:dyDescent="0.25">
      <c r="A331" s="11"/>
      <c r="B331" s="27"/>
      <c r="C331" s="52"/>
      <c r="D331" s="22"/>
      <c r="E331" s="30"/>
      <c r="F331" s="63"/>
      <c r="G331" s="18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</row>
    <row r="332" spans="1:247" ht="15.75" x14ac:dyDescent="0.25">
      <c r="A332" s="11"/>
      <c r="B332" s="27"/>
      <c r="C332" s="52"/>
      <c r="D332" s="22"/>
      <c r="E332" s="30"/>
      <c r="F332" s="63"/>
      <c r="G332" s="18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</row>
    <row r="333" spans="1:247" ht="15.75" x14ac:dyDescent="0.25">
      <c r="A333" s="11"/>
      <c r="B333" s="27"/>
      <c r="C333" s="52"/>
      <c r="D333" s="22"/>
      <c r="E333" s="30"/>
      <c r="F333" s="63"/>
      <c r="G333" s="18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</row>
    <row r="334" spans="1:247" ht="15.75" x14ac:dyDescent="0.25">
      <c r="A334" s="11"/>
      <c r="B334" s="12"/>
      <c r="C334" s="52"/>
      <c r="D334" s="18"/>
      <c r="E334" s="19"/>
      <c r="F334" s="24"/>
      <c r="G334" s="18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</row>
    <row r="335" spans="1:247" ht="15.75" x14ac:dyDescent="0.25">
      <c r="A335" s="11"/>
      <c r="B335" s="27"/>
      <c r="C335" s="52"/>
      <c r="D335" s="22"/>
      <c r="E335" s="30"/>
      <c r="F335" s="63"/>
      <c r="G335" s="18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</row>
    <row r="336" spans="1:247" ht="15.75" x14ac:dyDescent="0.25">
      <c r="A336" s="11"/>
      <c r="B336" s="12"/>
      <c r="C336" s="52"/>
      <c r="D336" s="18"/>
      <c r="E336" s="19"/>
      <c r="F336" s="24"/>
      <c r="G336" s="18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</row>
    <row r="337" spans="1:247" ht="15.75" x14ac:dyDescent="0.25">
      <c r="A337" s="11"/>
      <c r="B337" s="27"/>
      <c r="C337" s="52"/>
      <c r="D337" s="22"/>
      <c r="E337" s="30"/>
      <c r="F337" s="63"/>
      <c r="G337" s="18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</row>
    <row r="338" spans="1:247" ht="15.75" x14ac:dyDescent="0.25">
      <c r="A338" s="11"/>
      <c r="B338" s="27"/>
      <c r="C338" s="52"/>
      <c r="D338" s="22"/>
      <c r="E338" s="30"/>
      <c r="F338" s="63"/>
      <c r="G338" s="18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</row>
    <row r="339" spans="1:247" ht="15.75" x14ac:dyDescent="0.25">
      <c r="A339" s="11"/>
      <c r="B339" s="27"/>
      <c r="C339" s="52"/>
      <c r="D339" s="22"/>
      <c r="E339" s="30"/>
      <c r="F339" s="63"/>
      <c r="G339" s="18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</row>
    <row r="340" spans="1:247" ht="15.75" x14ac:dyDescent="0.25">
      <c r="A340" s="31"/>
      <c r="B340" s="32"/>
      <c r="C340" s="52"/>
      <c r="D340" s="33"/>
      <c r="E340" s="34"/>
      <c r="F340" s="64"/>
      <c r="G340" s="35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</row>
    <row r="341" spans="1:247" ht="15.75" x14ac:dyDescent="0.25">
      <c r="A341" s="31"/>
      <c r="B341" s="32"/>
      <c r="C341" s="52"/>
      <c r="D341" s="33"/>
      <c r="E341" s="34"/>
      <c r="F341" s="64"/>
      <c r="G341" s="35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</row>
    <row r="342" spans="1:247" ht="15.75" x14ac:dyDescent="0.25">
      <c r="A342" s="31"/>
      <c r="B342" s="32"/>
      <c r="C342" s="52"/>
      <c r="D342" s="33"/>
      <c r="E342" s="34"/>
      <c r="F342" s="64"/>
      <c r="G342" s="35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</row>
    <row r="343" spans="1:247" ht="15.75" x14ac:dyDescent="0.25">
      <c r="A343" s="31"/>
      <c r="B343" s="32"/>
      <c r="C343" s="52"/>
      <c r="D343" s="33"/>
      <c r="E343" s="34"/>
      <c r="F343" s="64"/>
      <c r="G343" s="35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</row>
    <row r="344" spans="1:247" ht="15.75" x14ac:dyDescent="0.25">
      <c r="A344" s="31"/>
      <c r="B344" s="32"/>
      <c r="C344" s="52"/>
      <c r="D344" s="33"/>
      <c r="E344" s="34"/>
      <c r="F344" s="64"/>
      <c r="G344" s="35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</row>
    <row r="345" spans="1:247" ht="15.75" x14ac:dyDescent="0.25">
      <c r="A345" s="31"/>
      <c r="B345" s="32"/>
      <c r="C345" s="52"/>
      <c r="D345" s="33"/>
      <c r="E345" s="34"/>
      <c r="F345" s="64"/>
      <c r="G345" s="35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</row>
    <row r="346" spans="1:247" ht="15.75" x14ac:dyDescent="0.25">
      <c r="A346" s="31"/>
      <c r="B346" s="32"/>
      <c r="C346" s="52"/>
      <c r="D346" s="33"/>
      <c r="E346" s="34"/>
      <c r="F346" s="64"/>
      <c r="G346" s="35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</row>
    <row r="347" spans="1:247" ht="15.75" x14ac:dyDescent="0.25">
      <c r="A347" s="31"/>
      <c r="B347" s="32"/>
      <c r="C347" s="52"/>
      <c r="D347" s="33"/>
      <c r="E347" s="34"/>
      <c r="F347" s="64"/>
      <c r="G347" s="35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</row>
    <row r="348" spans="1:247" ht="15.75" x14ac:dyDescent="0.25">
      <c r="A348" s="31"/>
      <c r="B348" s="32"/>
      <c r="C348" s="52"/>
      <c r="D348" s="33"/>
      <c r="E348" s="34"/>
      <c r="F348" s="64"/>
      <c r="G348" s="35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</row>
    <row r="349" spans="1:247" ht="15.75" x14ac:dyDescent="0.25">
      <c r="A349" s="31"/>
      <c r="B349" s="17"/>
      <c r="C349" s="52"/>
      <c r="D349" s="35"/>
      <c r="E349" s="36"/>
      <c r="F349" s="65"/>
      <c r="G349" s="35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</row>
    <row r="350" spans="1:247" ht="15.75" x14ac:dyDescent="0.25">
      <c r="A350" s="31"/>
      <c r="B350" s="32"/>
      <c r="C350" s="52"/>
      <c r="D350" s="33"/>
      <c r="E350" s="34"/>
      <c r="F350" s="64"/>
      <c r="G350" s="35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</row>
    <row r="351" spans="1:247" ht="15.75" x14ac:dyDescent="0.25">
      <c r="A351" s="31"/>
      <c r="B351" s="17"/>
      <c r="C351" s="52"/>
      <c r="D351" s="35"/>
      <c r="E351" s="36"/>
      <c r="F351" s="65"/>
      <c r="G351" s="35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</row>
    <row r="352" spans="1:247" ht="15.75" x14ac:dyDescent="0.25">
      <c r="A352" s="31"/>
      <c r="B352" s="32"/>
      <c r="C352" s="52"/>
      <c r="D352" s="33"/>
      <c r="E352" s="34"/>
      <c r="F352" s="64"/>
      <c r="G352" s="35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</row>
    <row r="353" spans="1:247" ht="15.75" x14ac:dyDescent="0.25">
      <c r="A353" s="31"/>
      <c r="B353" s="32"/>
      <c r="C353" s="52"/>
      <c r="D353" s="33"/>
      <c r="E353" s="34"/>
      <c r="F353" s="64"/>
      <c r="G353" s="35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</row>
    <row r="354" spans="1:247" ht="15.75" x14ac:dyDescent="0.25">
      <c r="A354" s="31"/>
      <c r="B354" s="32"/>
      <c r="C354" s="52"/>
      <c r="D354" s="33"/>
      <c r="E354" s="34"/>
      <c r="F354" s="64"/>
      <c r="G354" s="35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</row>
    <row r="355" spans="1:247" ht="15.75" x14ac:dyDescent="0.25">
      <c r="A355" s="31"/>
      <c r="B355" s="32"/>
      <c r="C355" s="52"/>
      <c r="D355" s="33"/>
      <c r="E355" s="34"/>
      <c r="F355" s="64"/>
      <c r="G355" s="35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</row>
    <row r="356" spans="1:247" ht="15.75" x14ac:dyDescent="0.25">
      <c r="A356" s="31"/>
      <c r="B356" s="32"/>
      <c r="C356" s="52"/>
      <c r="D356" s="33"/>
      <c r="E356" s="34"/>
      <c r="F356" s="64"/>
      <c r="G356" s="35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</row>
    <row r="357" spans="1:247" ht="15.75" x14ac:dyDescent="0.25">
      <c r="A357" s="31"/>
      <c r="B357" s="32"/>
      <c r="C357" s="52"/>
      <c r="D357" s="33"/>
      <c r="E357" s="34"/>
      <c r="F357" s="64"/>
      <c r="G357" s="35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</row>
    <row r="358" spans="1:247" ht="15.75" x14ac:dyDescent="0.25">
      <c r="A358" s="31"/>
      <c r="B358" s="32"/>
      <c r="C358" s="52"/>
      <c r="D358" s="33"/>
      <c r="E358" s="34"/>
      <c r="F358" s="64"/>
      <c r="G358" s="35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</row>
    <row r="359" spans="1:247" ht="15.75" x14ac:dyDescent="0.25">
      <c r="A359" s="31"/>
      <c r="B359" s="17"/>
      <c r="C359" s="52"/>
      <c r="D359" s="35"/>
      <c r="E359" s="36"/>
      <c r="F359" s="65"/>
      <c r="G359" s="35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</row>
    <row r="360" spans="1:247" ht="15.75" x14ac:dyDescent="0.25">
      <c r="A360" s="31"/>
      <c r="B360" s="32"/>
      <c r="C360" s="52"/>
      <c r="D360" s="33"/>
      <c r="E360" s="34"/>
      <c r="F360" s="64"/>
      <c r="G360" s="35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</row>
    <row r="361" spans="1:247" ht="15.75" x14ac:dyDescent="0.25">
      <c r="A361" s="31"/>
      <c r="B361" s="17"/>
      <c r="C361" s="52"/>
      <c r="D361" s="35"/>
      <c r="E361" s="36"/>
      <c r="F361" s="65"/>
      <c r="G361" s="35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</row>
    <row r="362" spans="1:247" ht="15.75" x14ac:dyDescent="0.25">
      <c r="A362" s="31"/>
      <c r="B362" s="32"/>
      <c r="C362" s="52"/>
      <c r="D362" s="33"/>
      <c r="E362" s="34"/>
      <c r="F362" s="64"/>
      <c r="G362" s="35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</row>
    <row r="363" spans="1:247" ht="15.75" x14ac:dyDescent="0.25">
      <c r="A363" s="31"/>
      <c r="B363" s="32"/>
      <c r="C363" s="52"/>
      <c r="D363" s="33"/>
      <c r="E363" s="34"/>
      <c r="F363" s="64"/>
      <c r="G363" s="35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</row>
    <row r="364" spans="1:247" ht="15.75" x14ac:dyDescent="0.25">
      <c r="A364" s="31"/>
      <c r="B364" s="32"/>
      <c r="C364" s="52"/>
      <c r="D364" s="33"/>
      <c r="E364" s="34"/>
      <c r="F364" s="64"/>
      <c r="G364" s="35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</row>
    <row r="365" spans="1:247" ht="15.75" x14ac:dyDescent="0.25">
      <c r="A365" s="31"/>
      <c r="B365" s="32"/>
      <c r="C365" s="52"/>
      <c r="D365" s="33"/>
      <c r="E365" s="34"/>
      <c r="F365" s="64"/>
      <c r="G365" s="35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</row>
    <row r="366" spans="1:247" ht="15.75" x14ac:dyDescent="0.25">
      <c r="A366" s="31"/>
      <c r="B366" s="32"/>
      <c r="C366" s="52"/>
      <c r="D366" s="33"/>
      <c r="E366" s="34"/>
      <c r="F366" s="64"/>
      <c r="G366" s="35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</row>
    <row r="367" spans="1:247" ht="15.75" x14ac:dyDescent="0.25">
      <c r="A367" s="31"/>
      <c r="B367" s="32"/>
      <c r="C367" s="52"/>
      <c r="D367" s="33"/>
      <c r="E367" s="34"/>
      <c r="F367" s="64"/>
      <c r="G367" s="35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</row>
    <row r="368" spans="1:247" ht="15.75" x14ac:dyDescent="0.25">
      <c r="A368" s="31"/>
      <c r="B368" s="32"/>
      <c r="C368" s="52"/>
      <c r="D368" s="33"/>
      <c r="E368" s="34"/>
      <c r="F368" s="64"/>
      <c r="G368" s="35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</row>
    <row r="369" spans="1:247" ht="15.75" x14ac:dyDescent="0.25">
      <c r="A369" s="31"/>
      <c r="B369" s="17"/>
      <c r="C369" s="52"/>
      <c r="D369" s="35"/>
      <c r="E369" s="36"/>
      <c r="F369" s="65"/>
      <c r="G369" s="35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</row>
    <row r="370" spans="1:247" ht="15.75" x14ac:dyDescent="0.25">
      <c r="A370" s="31"/>
      <c r="B370" s="17"/>
      <c r="C370" s="52"/>
      <c r="D370" s="35"/>
      <c r="E370" s="36"/>
      <c r="F370" s="65"/>
      <c r="G370" s="35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</row>
    <row r="371" spans="1:247" ht="15.75" x14ac:dyDescent="0.25">
      <c r="A371" s="31"/>
      <c r="B371" s="17"/>
      <c r="C371" s="52"/>
      <c r="D371" s="35"/>
      <c r="E371" s="36"/>
      <c r="F371" s="65"/>
      <c r="G371" s="35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</row>
    <row r="372" spans="1:247" ht="15.75" x14ac:dyDescent="0.25">
      <c r="A372" s="31"/>
      <c r="B372" s="32"/>
      <c r="C372" s="52"/>
      <c r="D372" s="33"/>
      <c r="E372" s="34"/>
      <c r="F372" s="64"/>
      <c r="G372" s="35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</row>
    <row r="373" spans="1:247" ht="15.75" x14ac:dyDescent="0.25">
      <c r="A373" s="31"/>
      <c r="B373" s="32"/>
      <c r="C373" s="52"/>
      <c r="D373" s="33"/>
      <c r="E373" s="34"/>
      <c r="F373" s="64"/>
      <c r="G373" s="35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</row>
    <row r="374" spans="1:247" ht="15.75" x14ac:dyDescent="0.25">
      <c r="A374" s="31"/>
      <c r="B374" s="32"/>
      <c r="C374" s="52"/>
      <c r="D374" s="33"/>
      <c r="E374" s="34"/>
      <c r="F374" s="64"/>
      <c r="G374" s="35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</row>
    <row r="375" spans="1:247" ht="15.75" x14ac:dyDescent="0.25">
      <c r="A375" s="31"/>
      <c r="B375" s="17"/>
      <c r="C375" s="52"/>
      <c r="D375" s="35"/>
      <c r="E375" s="36"/>
      <c r="F375" s="65"/>
      <c r="G375" s="35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</row>
    <row r="376" spans="1:247" ht="15.75" x14ac:dyDescent="0.25">
      <c r="A376" s="31"/>
      <c r="B376" s="32"/>
      <c r="C376" s="52"/>
      <c r="D376" s="33"/>
      <c r="E376" s="34"/>
      <c r="F376" s="64"/>
      <c r="G376" s="35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</row>
    <row r="377" spans="1:247" ht="15.75" x14ac:dyDescent="0.25">
      <c r="A377" s="31"/>
      <c r="B377" s="17"/>
      <c r="C377" s="52"/>
      <c r="D377" s="35"/>
      <c r="E377" s="36"/>
      <c r="F377" s="65"/>
      <c r="G377" s="35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</row>
    <row r="378" spans="1:247" ht="15.75" x14ac:dyDescent="0.25">
      <c r="A378" s="31"/>
      <c r="B378" s="32"/>
      <c r="C378" s="52"/>
      <c r="D378" s="33"/>
      <c r="E378" s="34"/>
      <c r="F378" s="64"/>
      <c r="G378" s="35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</row>
    <row r="379" spans="1:247" ht="15.75" x14ac:dyDescent="0.25">
      <c r="A379" s="31"/>
      <c r="B379" s="32"/>
      <c r="C379" s="52"/>
      <c r="D379" s="33"/>
      <c r="E379" s="34"/>
      <c r="F379" s="64"/>
      <c r="G379" s="35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</row>
    <row r="380" spans="1:247" ht="15.75" x14ac:dyDescent="0.25">
      <c r="A380" s="31"/>
      <c r="B380" s="32"/>
      <c r="C380" s="52"/>
      <c r="D380" s="33"/>
      <c r="E380" s="34"/>
      <c r="F380" s="64"/>
      <c r="G380" s="35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</row>
    <row r="381" spans="1:247" ht="15.75" x14ac:dyDescent="0.25">
      <c r="A381" s="31"/>
      <c r="B381" s="17"/>
      <c r="C381" s="52"/>
      <c r="D381" s="35"/>
      <c r="E381" s="36"/>
      <c r="F381" s="65"/>
      <c r="G381" s="35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</row>
    <row r="382" spans="1:247" ht="15.75" x14ac:dyDescent="0.25">
      <c r="A382" s="31"/>
      <c r="B382" s="32"/>
      <c r="C382" s="52"/>
      <c r="D382" s="33"/>
      <c r="E382" s="34"/>
      <c r="F382" s="64"/>
      <c r="G382" s="35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</row>
    <row r="383" spans="1:247" ht="15.75" x14ac:dyDescent="0.25">
      <c r="A383" s="31"/>
      <c r="B383" s="17"/>
      <c r="C383" s="52"/>
      <c r="D383" s="35"/>
      <c r="E383" s="36"/>
      <c r="F383" s="65"/>
      <c r="G383" s="35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</row>
    <row r="384" spans="1:247" ht="15.75" x14ac:dyDescent="0.25">
      <c r="A384" s="31"/>
      <c r="B384" s="32"/>
      <c r="C384" s="52"/>
      <c r="D384" s="33"/>
      <c r="E384" s="34"/>
      <c r="F384" s="64"/>
      <c r="G384" s="35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</row>
    <row r="385" spans="1:247" ht="15.75" x14ac:dyDescent="0.25">
      <c r="A385" s="31"/>
      <c r="B385" s="32"/>
      <c r="C385" s="52"/>
      <c r="D385" s="33"/>
      <c r="E385" s="34"/>
      <c r="F385" s="64"/>
      <c r="G385" s="35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</row>
    <row r="386" spans="1:247" ht="15.75" x14ac:dyDescent="0.25">
      <c r="A386" s="31"/>
      <c r="B386" s="32"/>
      <c r="C386" s="52"/>
      <c r="D386" s="33"/>
      <c r="E386" s="34"/>
      <c r="F386" s="64"/>
      <c r="G386" s="35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</row>
    <row r="387" spans="1:247" ht="15.75" x14ac:dyDescent="0.25">
      <c r="A387" s="31"/>
      <c r="B387" s="32"/>
      <c r="C387" s="52"/>
      <c r="D387" s="33"/>
      <c r="E387" s="34"/>
      <c r="F387" s="64"/>
      <c r="G387" s="35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</row>
    <row r="388" spans="1:247" ht="15.75" x14ac:dyDescent="0.25">
      <c r="A388" s="31"/>
      <c r="B388" s="32"/>
      <c r="C388" s="52"/>
      <c r="D388" s="33"/>
      <c r="E388" s="34"/>
      <c r="F388" s="64"/>
      <c r="G388" s="35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</row>
    <row r="389" spans="1:247" ht="15.75" x14ac:dyDescent="0.25">
      <c r="A389" s="31"/>
      <c r="B389" s="32"/>
      <c r="C389" s="52"/>
      <c r="D389" s="33"/>
      <c r="E389" s="34"/>
      <c r="F389" s="64"/>
      <c r="G389" s="35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</row>
    <row r="390" spans="1:247" ht="15.75" x14ac:dyDescent="0.25">
      <c r="A390" s="31"/>
      <c r="B390" s="32"/>
      <c r="C390" s="52"/>
      <c r="D390" s="33"/>
      <c r="E390" s="34"/>
      <c r="F390" s="64"/>
      <c r="G390" s="35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</row>
    <row r="391" spans="1:247" ht="15.75" x14ac:dyDescent="0.25">
      <c r="A391" s="31"/>
      <c r="B391" s="32"/>
      <c r="C391" s="52"/>
      <c r="D391" s="33"/>
      <c r="E391" s="34"/>
      <c r="F391" s="64"/>
      <c r="G391" s="35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</row>
    <row r="392" spans="1:247" ht="15.75" x14ac:dyDescent="0.25">
      <c r="A392" s="31"/>
      <c r="B392" s="32"/>
      <c r="C392" s="52"/>
      <c r="D392" s="33"/>
      <c r="E392" s="34"/>
      <c r="F392" s="64"/>
      <c r="G392" s="35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</row>
    <row r="393" spans="1:247" ht="15.75" x14ac:dyDescent="0.25">
      <c r="A393" s="31"/>
      <c r="B393" s="32"/>
      <c r="C393" s="52"/>
      <c r="D393" s="33"/>
      <c r="E393" s="34"/>
      <c r="F393" s="64"/>
      <c r="G393" s="35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</row>
    <row r="394" spans="1:247" ht="15.75" x14ac:dyDescent="0.25">
      <c r="A394" s="31"/>
      <c r="B394" s="32"/>
      <c r="C394" s="52"/>
      <c r="D394" s="33"/>
      <c r="E394" s="34"/>
      <c r="F394" s="64"/>
      <c r="G394" s="35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</row>
    <row r="395" spans="1:247" ht="15.75" x14ac:dyDescent="0.25">
      <c r="A395" s="31"/>
      <c r="B395" s="32"/>
      <c r="C395" s="52"/>
      <c r="D395" s="33"/>
      <c r="E395" s="34"/>
      <c r="F395" s="64"/>
      <c r="G395" s="35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</row>
    <row r="396" spans="1:247" ht="15.75" x14ac:dyDescent="0.25">
      <c r="A396" s="31"/>
      <c r="B396" s="32"/>
      <c r="C396" s="52"/>
      <c r="D396" s="33"/>
      <c r="E396" s="34"/>
      <c r="F396" s="64"/>
      <c r="G396" s="35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</row>
    <row r="397" spans="1:247" ht="15.75" x14ac:dyDescent="0.25">
      <c r="A397" s="31"/>
      <c r="B397" s="17"/>
      <c r="C397" s="52"/>
      <c r="D397" s="35"/>
      <c r="E397" s="36"/>
      <c r="F397" s="65"/>
      <c r="G397" s="35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</row>
    <row r="398" spans="1:247" ht="15.75" x14ac:dyDescent="0.25">
      <c r="A398" s="31"/>
      <c r="B398" s="32"/>
      <c r="C398" s="52"/>
      <c r="D398" s="33"/>
      <c r="E398" s="34"/>
      <c r="F398" s="64"/>
      <c r="G398" s="35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</row>
    <row r="399" spans="1:247" ht="15.75" x14ac:dyDescent="0.25">
      <c r="A399" s="31"/>
      <c r="B399" s="17"/>
      <c r="C399" s="52"/>
      <c r="D399" s="35"/>
      <c r="E399" s="36"/>
      <c r="F399" s="65"/>
      <c r="G399" s="35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</row>
    <row r="400" spans="1:247" ht="15.75" x14ac:dyDescent="0.25">
      <c r="A400" s="31"/>
      <c r="B400" s="32"/>
      <c r="C400" s="52"/>
      <c r="D400" s="33"/>
      <c r="E400" s="34"/>
      <c r="F400" s="64"/>
      <c r="G400" s="35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</row>
    <row r="401" spans="1:247" ht="15.75" x14ac:dyDescent="0.25">
      <c r="A401" s="31"/>
      <c r="B401" s="32"/>
      <c r="C401" s="52"/>
      <c r="D401" s="33"/>
      <c r="E401" s="36"/>
      <c r="F401" s="64"/>
      <c r="G401" s="35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</row>
    <row r="402" spans="1:247" ht="15.75" x14ac:dyDescent="0.25">
      <c r="A402" s="31"/>
      <c r="B402" s="32"/>
      <c r="C402" s="52"/>
      <c r="D402" s="33"/>
      <c r="E402" s="36"/>
      <c r="F402" s="64"/>
      <c r="G402" s="35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</row>
    <row r="403" spans="1:247" ht="15.75" x14ac:dyDescent="0.25">
      <c r="A403" s="31"/>
      <c r="B403" s="32"/>
      <c r="C403" s="52"/>
      <c r="D403" s="33"/>
      <c r="E403" s="34"/>
      <c r="F403" s="64"/>
      <c r="G403" s="35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</row>
    <row r="404" spans="1:247" ht="15.75" x14ac:dyDescent="0.25">
      <c r="A404" s="31"/>
      <c r="B404" s="32"/>
      <c r="C404" s="52"/>
      <c r="D404" s="33"/>
      <c r="E404" s="36"/>
      <c r="F404" s="64"/>
      <c r="G404" s="35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</row>
    <row r="405" spans="1:247" ht="15.75" x14ac:dyDescent="0.25">
      <c r="A405" s="31"/>
      <c r="B405" s="32"/>
      <c r="C405" s="52"/>
      <c r="D405" s="33"/>
      <c r="E405" s="34"/>
      <c r="F405" s="64"/>
      <c r="G405" s="35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</row>
    <row r="406" spans="1:247" ht="15.75" x14ac:dyDescent="0.25">
      <c r="A406" s="31"/>
      <c r="B406" s="17"/>
      <c r="C406" s="52"/>
      <c r="D406" s="35"/>
      <c r="E406" s="36"/>
      <c r="F406" s="65"/>
      <c r="G406" s="35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  <c r="IF406" s="12"/>
      <c r="IG406" s="12"/>
      <c r="IH406" s="12"/>
      <c r="II406" s="12"/>
      <c r="IJ406" s="12"/>
      <c r="IK406" s="12"/>
      <c r="IL406" s="12"/>
      <c r="IM406" s="12"/>
    </row>
    <row r="407" spans="1:247" ht="15.75" x14ac:dyDescent="0.25">
      <c r="A407" s="31"/>
      <c r="B407" s="32"/>
      <c r="C407" s="52"/>
      <c r="D407" s="33"/>
      <c r="E407" s="34"/>
      <c r="F407" s="64"/>
      <c r="G407" s="35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</row>
    <row r="408" spans="1:247" ht="15.75" x14ac:dyDescent="0.25">
      <c r="A408" s="31"/>
      <c r="B408" s="17"/>
      <c r="C408" s="52"/>
      <c r="D408" s="35"/>
      <c r="E408" s="36"/>
      <c r="F408" s="65"/>
      <c r="G408" s="35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</row>
    <row r="409" spans="1:247" ht="15.75" x14ac:dyDescent="0.25">
      <c r="A409" s="31"/>
      <c r="B409" s="32"/>
      <c r="C409" s="52"/>
      <c r="D409" s="33"/>
      <c r="E409" s="34"/>
      <c r="F409" s="64"/>
      <c r="G409" s="35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</row>
    <row r="410" spans="1:247" ht="15.75" x14ac:dyDescent="0.25">
      <c r="A410" s="31"/>
      <c r="B410" s="32"/>
      <c r="C410" s="52"/>
      <c r="D410" s="33"/>
      <c r="E410" s="34"/>
      <c r="F410" s="64"/>
      <c r="G410" s="35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  <c r="IL410" s="12"/>
      <c r="IM410" s="12"/>
    </row>
    <row r="411" spans="1:247" ht="15.75" x14ac:dyDescent="0.25">
      <c r="A411" s="31"/>
      <c r="B411" s="32"/>
      <c r="C411" s="52"/>
      <c r="D411" s="33"/>
      <c r="E411" s="34"/>
      <c r="F411" s="64"/>
      <c r="G411" s="35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  <c r="IF411" s="12"/>
      <c r="IG411" s="12"/>
      <c r="IH411" s="12"/>
      <c r="II411" s="12"/>
      <c r="IJ411" s="12"/>
      <c r="IK411" s="12"/>
      <c r="IL411" s="12"/>
      <c r="IM411" s="12"/>
    </row>
    <row r="412" spans="1:247" ht="15.75" x14ac:dyDescent="0.25">
      <c r="A412" s="31"/>
      <c r="B412" s="32"/>
      <c r="C412" s="52"/>
      <c r="D412" s="33"/>
      <c r="E412" s="34"/>
      <c r="F412" s="64"/>
      <c r="G412" s="35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  <c r="IF412" s="12"/>
      <c r="IG412" s="12"/>
      <c r="IH412" s="12"/>
      <c r="II412" s="12"/>
      <c r="IJ412" s="12"/>
      <c r="IK412" s="12"/>
      <c r="IL412" s="12"/>
      <c r="IM412" s="12"/>
    </row>
    <row r="413" spans="1:247" ht="15.75" x14ac:dyDescent="0.25">
      <c r="A413" s="31"/>
      <c r="B413" s="32"/>
      <c r="C413" s="52"/>
      <c r="D413" s="33"/>
      <c r="E413" s="34"/>
      <c r="F413" s="64"/>
      <c r="G413" s="35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  <c r="IF413" s="12"/>
      <c r="IG413" s="12"/>
      <c r="IH413" s="12"/>
      <c r="II413" s="12"/>
      <c r="IJ413" s="12"/>
      <c r="IK413" s="12"/>
      <c r="IL413" s="12"/>
      <c r="IM413" s="12"/>
    </row>
    <row r="414" spans="1:247" ht="15.75" x14ac:dyDescent="0.25">
      <c r="A414" s="31"/>
      <c r="B414" s="32"/>
      <c r="C414" s="52"/>
      <c r="D414" s="33"/>
      <c r="E414" s="34"/>
      <c r="F414" s="64"/>
      <c r="G414" s="35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</row>
    <row r="415" spans="1:247" ht="15.75" x14ac:dyDescent="0.25">
      <c r="A415" s="31"/>
      <c r="B415" s="32"/>
      <c r="C415" s="52"/>
      <c r="D415" s="33"/>
      <c r="E415" s="34"/>
      <c r="F415" s="64"/>
      <c r="G415" s="35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  <c r="GE415" s="12"/>
      <c r="GF415" s="12"/>
      <c r="GG415" s="12"/>
      <c r="GH415" s="12"/>
      <c r="GI415" s="12"/>
      <c r="GJ415" s="12"/>
      <c r="GK415" s="12"/>
      <c r="GL415" s="12"/>
      <c r="GM415" s="12"/>
      <c r="GN415" s="12"/>
      <c r="GO415" s="12"/>
      <c r="GP415" s="12"/>
      <c r="GQ415" s="12"/>
      <c r="GR415" s="12"/>
      <c r="GS415" s="12"/>
      <c r="GT415" s="12"/>
      <c r="GU415" s="12"/>
      <c r="GV415" s="12"/>
      <c r="GW415" s="12"/>
      <c r="GX415" s="12"/>
      <c r="GY415" s="12"/>
      <c r="GZ415" s="12"/>
      <c r="HA415" s="12"/>
      <c r="HB415" s="12"/>
      <c r="HC415" s="12"/>
      <c r="HD415" s="12"/>
      <c r="HE415" s="12"/>
      <c r="HF415" s="12"/>
      <c r="HG415" s="12"/>
      <c r="HH415" s="12"/>
      <c r="HI415" s="12"/>
      <c r="HJ415" s="12"/>
      <c r="HK415" s="12"/>
      <c r="HL415" s="12"/>
      <c r="HM415" s="12"/>
      <c r="HN415" s="12"/>
      <c r="HO415" s="12"/>
      <c r="HP415" s="12"/>
      <c r="HQ415" s="12"/>
      <c r="HR415" s="12"/>
      <c r="HS415" s="12"/>
      <c r="HT415" s="12"/>
      <c r="HU415" s="12"/>
      <c r="HV415" s="12"/>
      <c r="HW415" s="12"/>
      <c r="HX415" s="12"/>
      <c r="HY415" s="12"/>
      <c r="HZ415" s="12"/>
      <c r="IA415" s="12"/>
      <c r="IB415" s="12"/>
      <c r="IC415" s="12"/>
      <c r="ID415" s="12"/>
      <c r="IE415" s="12"/>
      <c r="IF415" s="12"/>
      <c r="IG415" s="12"/>
      <c r="IH415" s="12"/>
      <c r="II415" s="12"/>
      <c r="IJ415" s="12"/>
      <c r="IK415" s="12"/>
      <c r="IL415" s="12"/>
      <c r="IM415" s="12"/>
    </row>
    <row r="416" spans="1:247" ht="15.75" x14ac:dyDescent="0.25">
      <c r="A416" s="31"/>
      <c r="B416" s="17"/>
      <c r="C416" s="52"/>
      <c r="D416" s="35"/>
      <c r="E416" s="36"/>
      <c r="F416" s="65"/>
      <c r="G416" s="35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  <c r="GE416" s="12"/>
      <c r="GF416" s="12"/>
      <c r="GG416" s="12"/>
      <c r="GH416" s="12"/>
      <c r="GI416" s="12"/>
      <c r="GJ416" s="12"/>
      <c r="GK416" s="12"/>
      <c r="GL416" s="12"/>
      <c r="GM416" s="12"/>
      <c r="GN416" s="12"/>
      <c r="GO416" s="12"/>
      <c r="GP416" s="12"/>
      <c r="GQ416" s="12"/>
      <c r="GR416" s="12"/>
      <c r="GS416" s="12"/>
      <c r="GT416" s="12"/>
      <c r="GU416" s="12"/>
      <c r="GV416" s="12"/>
      <c r="GW416" s="12"/>
      <c r="GX416" s="12"/>
      <c r="GY416" s="12"/>
      <c r="GZ416" s="12"/>
      <c r="HA416" s="12"/>
      <c r="HB416" s="12"/>
      <c r="HC416" s="12"/>
      <c r="HD416" s="12"/>
      <c r="HE416" s="12"/>
      <c r="HF416" s="12"/>
      <c r="HG416" s="12"/>
      <c r="HH416" s="12"/>
      <c r="HI416" s="12"/>
      <c r="HJ416" s="12"/>
      <c r="HK416" s="12"/>
      <c r="HL416" s="12"/>
      <c r="HM416" s="12"/>
      <c r="HN416" s="12"/>
      <c r="HO416" s="12"/>
      <c r="HP416" s="12"/>
      <c r="HQ416" s="12"/>
      <c r="HR416" s="12"/>
      <c r="HS416" s="12"/>
      <c r="HT416" s="12"/>
      <c r="HU416" s="12"/>
      <c r="HV416" s="12"/>
      <c r="HW416" s="12"/>
      <c r="HX416" s="12"/>
      <c r="HY416" s="12"/>
      <c r="HZ416" s="12"/>
      <c r="IA416" s="12"/>
      <c r="IB416" s="12"/>
      <c r="IC416" s="12"/>
      <c r="ID416" s="12"/>
      <c r="IE416" s="12"/>
      <c r="IF416" s="12"/>
      <c r="IG416" s="12"/>
      <c r="IH416" s="12"/>
      <c r="II416" s="12"/>
      <c r="IJ416" s="12"/>
      <c r="IK416" s="12"/>
      <c r="IL416" s="12"/>
      <c r="IM416" s="12"/>
    </row>
    <row r="417" spans="1:247" ht="15.75" x14ac:dyDescent="0.25">
      <c r="A417" s="31"/>
      <c r="B417" s="17"/>
      <c r="C417" s="52"/>
      <c r="D417" s="35"/>
      <c r="E417" s="36"/>
      <c r="F417" s="65"/>
      <c r="G417" s="35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  <c r="GE417" s="12"/>
      <c r="GF417" s="12"/>
      <c r="GG417" s="12"/>
      <c r="GH417" s="12"/>
      <c r="GI417" s="12"/>
      <c r="GJ417" s="12"/>
      <c r="GK417" s="12"/>
      <c r="GL417" s="12"/>
      <c r="GM417" s="12"/>
      <c r="GN417" s="12"/>
      <c r="GO417" s="12"/>
      <c r="GP417" s="12"/>
      <c r="GQ417" s="12"/>
      <c r="GR417" s="12"/>
      <c r="GS417" s="12"/>
      <c r="GT417" s="12"/>
      <c r="GU417" s="12"/>
      <c r="GV417" s="12"/>
      <c r="GW417" s="12"/>
      <c r="GX417" s="12"/>
      <c r="GY417" s="12"/>
      <c r="GZ417" s="12"/>
      <c r="HA417" s="12"/>
      <c r="HB417" s="12"/>
      <c r="HC417" s="12"/>
      <c r="HD417" s="12"/>
      <c r="HE417" s="12"/>
      <c r="HF417" s="12"/>
      <c r="HG417" s="12"/>
      <c r="HH417" s="12"/>
      <c r="HI417" s="12"/>
      <c r="HJ417" s="12"/>
      <c r="HK417" s="12"/>
      <c r="HL417" s="12"/>
      <c r="HM417" s="12"/>
      <c r="HN417" s="12"/>
      <c r="HO417" s="12"/>
      <c r="HP417" s="12"/>
      <c r="HQ417" s="12"/>
      <c r="HR417" s="12"/>
      <c r="HS417" s="12"/>
      <c r="HT417" s="12"/>
      <c r="HU417" s="12"/>
      <c r="HV417" s="12"/>
      <c r="HW417" s="12"/>
      <c r="HX417" s="12"/>
      <c r="HY417" s="12"/>
      <c r="HZ417" s="12"/>
      <c r="IA417" s="12"/>
      <c r="IB417" s="12"/>
      <c r="IC417" s="12"/>
      <c r="ID417" s="12"/>
      <c r="IE417" s="12"/>
      <c r="IF417" s="12"/>
      <c r="IG417" s="12"/>
      <c r="IH417" s="12"/>
      <c r="II417" s="12"/>
      <c r="IJ417" s="12"/>
      <c r="IK417" s="12"/>
      <c r="IL417" s="12"/>
      <c r="IM417" s="12"/>
    </row>
    <row r="418" spans="1:247" ht="15.75" x14ac:dyDescent="0.25">
      <c r="A418" s="31"/>
      <c r="B418" s="17"/>
      <c r="C418" s="52"/>
      <c r="D418" s="35"/>
      <c r="E418" s="36"/>
      <c r="F418" s="65"/>
      <c r="G418" s="35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  <c r="GE418" s="12"/>
      <c r="GF418" s="12"/>
      <c r="GG418" s="12"/>
      <c r="GH418" s="12"/>
      <c r="GI418" s="12"/>
      <c r="GJ418" s="12"/>
      <c r="GK418" s="12"/>
      <c r="GL418" s="12"/>
      <c r="GM418" s="12"/>
      <c r="GN418" s="12"/>
      <c r="GO418" s="12"/>
      <c r="GP418" s="12"/>
      <c r="GQ418" s="12"/>
      <c r="GR418" s="12"/>
      <c r="GS418" s="12"/>
      <c r="GT418" s="12"/>
      <c r="GU418" s="12"/>
      <c r="GV418" s="12"/>
      <c r="GW418" s="12"/>
      <c r="GX418" s="12"/>
      <c r="GY418" s="12"/>
      <c r="GZ418" s="12"/>
      <c r="HA418" s="12"/>
      <c r="HB418" s="12"/>
      <c r="HC418" s="12"/>
      <c r="HD418" s="12"/>
      <c r="HE418" s="12"/>
      <c r="HF418" s="12"/>
      <c r="HG418" s="12"/>
      <c r="HH418" s="12"/>
      <c r="HI418" s="12"/>
      <c r="HJ418" s="12"/>
      <c r="HK418" s="12"/>
      <c r="HL418" s="12"/>
      <c r="HM418" s="12"/>
      <c r="HN418" s="12"/>
      <c r="HO418" s="12"/>
      <c r="HP418" s="12"/>
      <c r="HQ418" s="12"/>
      <c r="HR418" s="12"/>
      <c r="HS418" s="12"/>
      <c r="HT418" s="12"/>
      <c r="HU418" s="12"/>
      <c r="HV418" s="12"/>
      <c r="HW418" s="12"/>
      <c r="HX418" s="12"/>
      <c r="HY418" s="12"/>
      <c r="HZ418" s="12"/>
      <c r="IA418" s="12"/>
      <c r="IB418" s="12"/>
      <c r="IC418" s="12"/>
      <c r="ID418" s="12"/>
      <c r="IE418" s="12"/>
      <c r="IF418" s="12"/>
      <c r="IG418" s="12"/>
      <c r="IH418" s="12"/>
      <c r="II418" s="12"/>
      <c r="IJ418" s="12"/>
      <c r="IK418" s="12"/>
      <c r="IL418" s="12"/>
      <c r="IM418" s="12"/>
    </row>
    <row r="419" spans="1:247" ht="15.75" x14ac:dyDescent="0.25">
      <c r="A419" s="31"/>
      <c r="B419" s="17"/>
      <c r="C419" s="52"/>
      <c r="D419" s="35"/>
      <c r="E419" s="36"/>
      <c r="F419" s="65"/>
      <c r="G419" s="35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  <c r="FG419" s="12"/>
      <c r="FH419" s="12"/>
      <c r="FI419" s="12"/>
      <c r="FJ419" s="12"/>
      <c r="FK419" s="12"/>
      <c r="FL419" s="12"/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  <c r="GC419" s="12"/>
      <c r="GD419" s="12"/>
      <c r="GE419" s="12"/>
      <c r="GF419" s="12"/>
      <c r="GG419" s="12"/>
      <c r="GH419" s="12"/>
      <c r="GI419" s="12"/>
      <c r="GJ419" s="12"/>
      <c r="GK419" s="12"/>
      <c r="GL419" s="12"/>
      <c r="GM419" s="12"/>
      <c r="GN419" s="12"/>
      <c r="GO419" s="12"/>
      <c r="GP419" s="12"/>
      <c r="GQ419" s="12"/>
      <c r="GR419" s="12"/>
      <c r="GS419" s="12"/>
      <c r="GT419" s="12"/>
      <c r="GU419" s="12"/>
      <c r="GV419" s="12"/>
      <c r="GW419" s="12"/>
      <c r="GX419" s="12"/>
      <c r="GY419" s="12"/>
      <c r="GZ419" s="12"/>
      <c r="HA419" s="12"/>
      <c r="HB419" s="12"/>
      <c r="HC419" s="12"/>
      <c r="HD419" s="12"/>
      <c r="HE419" s="12"/>
      <c r="HF419" s="12"/>
      <c r="HG419" s="12"/>
      <c r="HH419" s="12"/>
      <c r="HI419" s="12"/>
      <c r="HJ419" s="12"/>
      <c r="HK419" s="12"/>
      <c r="HL419" s="12"/>
      <c r="HM419" s="12"/>
      <c r="HN419" s="12"/>
      <c r="HO419" s="12"/>
      <c r="HP419" s="12"/>
      <c r="HQ419" s="12"/>
      <c r="HR419" s="12"/>
      <c r="HS419" s="12"/>
      <c r="HT419" s="12"/>
      <c r="HU419" s="12"/>
      <c r="HV419" s="12"/>
      <c r="HW419" s="12"/>
      <c r="HX419" s="12"/>
      <c r="HY419" s="12"/>
      <c r="HZ419" s="12"/>
      <c r="IA419" s="12"/>
      <c r="IB419" s="12"/>
      <c r="IC419" s="12"/>
      <c r="ID419" s="12"/>
      <c r="IE419" s="12"/>
      <c r="IF419" s="12"/>
      <c r="IG419" s="12"/>
      <c r="IH419" s="12"/>
      <c r="II419" s="12"/>
      <c r="IJ419" s="12"/>
      <c r="IK419" s="12"/>
      <c r="IL419" s="12"/>
      <c r="IM419" s="12"/>
    </row>
    <row r="420" spans="1:247" ht="15.75" x14ac:dyDescent="0.25">
      <c r="A420" s="31"/>
      <c r="B420" s="17"/>
      <c r="C420" s="52"/>
      <c r="D420" s="35"/>
      <c r="E420" s="36"/>
      <c r="F420" s="65"/>
      <c r="G420" s="35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  <c r="FG420" s="12"/>
      <c r="FH420" s="12"/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/>
      <c r="FU420" s="12"/>
      <c r="FV420" s="12"/>
      <c r="FW420" s="12"/>
      <c r="FX420" s="12"/>
      <c r="FY420" s="12"/>
      <c r="FZ420" s="12"/>
      <c r="GA420" s="12"/>
      <c r="GB420" s="12"/>
      <c r="GC420" s="12"/>
      <c r="GD420" s="12"/>
      <c r="GE420" s="12"/>
      <c r="GF420" s="12"/>
      <c r="GG420" s="12"/>
      <c r="GH420" s="12"/>
      <c r="GI420" s="12"/>
      <c r="GJ420" s="12"/>
      <c r="GK420" s="12"/>
      <c r="GL420" s="12"/>
      <c r="GM420" s="12"/>
      <c r="GN420" s="12"/>
      <c r="GO420" s="12"/>
      <c r="GP420" s="12"/>
      <c r="GQ420" s="12"/>
      <c r="GR420" s="12"/>
      <c r="GS420" s="12"/>
      <c r="GT420" s="12"/>
      <c r="GU420" s="12"/>
      <c r="GV420" s="12"/>
      <c r="GW420" s="12"/>
      <c r="GX420" s="12"/>
      <c r="GY420" s="12"/>
      <c r="GZ420" s="12"/>
      <c r="HA420" s="12"/>
      <c r="HB420" s="12"/>
      <c r="HC420" s="12"/>
      <c r="HD420" s="12"/>
      <c r="HE420" s="12"/>
      <c r="HF420" s="12"/>
      <c r="HG420" s="12"/>
      <c r="HH420" s="12"/>
      <c r="HI420" s="12"/>
      <c r="HJ420" s="12"/>
      <c r="HK420" s="12"/>
      <c r="HL420" s="12"/>
      <c r="HM420" s="12"/>
      <c r="HN420" s="12"/>
      <c r="HO420" s="12"/>
      <c r="HP420" s="12"/>
      <c r="HQ420" s="12"/>
      <c r="HR420" s="12"/>
      <c r="HS420" s="12"/>
      <c r="HT420" s="12"/>
      <c r="HU420" s="12"/>
      <c r="HV420" s="12"/>
      <c r="HW420" s="12"/>
      <c r="HX420" s="12"/>
      <c r="HY420" s="12"/>
      <c r="HZ420" s="12"/>
      <c r="IA420" s="12"/>
      <c r="IB420" s="12"/>
      <c r="IC420" s="12"/>
      <c r="ID420" s="12"/>
      <c r="IE420" s="12"/>
      <c r="IF420" s="12"/>
      <c r="IG420" s="12"/>
      <c r="IH420" s="12"/>
      <c r="II420" s="12"/>
      <c r="IJ420" s="12"/>
      <c r="IK420" s="12"/>
      <c r="IL420" s="12"/>
      <c r="IM420" s="12"/>
    </row>
    <row r="421" spans="1:247" ht="15.75" x14ac:dyDescent="0.25">
      <c r="A421" s="31"/>
      <c r="B421" s="17"/>
      <c r="C421" s="52"/>
      <c r="D421" s="35"/>
      <c r="E421" s="36"/>
      <c r="F421" s="65"/>
      <c r="G421" s="35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  <c r="GC421" s="12"/>
      <c r="GD421" s="12"/>
      <c r="GE421" s="12"/>
      <c r="GF421" s="12"/>
      <c r="GG421" s="12"/>
      <c r="GH421" s="12"/>
      <c r="GI421" s="12"/>
      <c r="GJ421" s="12"/>
      <c r="GK421" s="12"/>
      <c r="GL421" s="12"/>
      <c r="GM421" s="12"/>
      <c r="GN421" s="12"/>
      <c r="GO421" s="12"/>
      <c r="GP421" s="12"/>
      <c r="GQ421" s="12"/>
      <c r="GR421" s="12"/>
      <c r="GS421" s="12"/>
      <c r="GT421" s="12"/>
      <c r="GU421" s="12"/>
      <c r="GV421" s="12"/>
      <c r="GW421" s="12"/>
      <c r="GX421" s="12"/>
      <c r="GY421" s="12"/>
      <c r="GZ421" s="12"/>
      <c r="HA421" s="12"/>
      <c r="HB421" s="12"/>
      <c r="HC421" s="12"/>
      <c r="HD421" s="12"/>
      <c r="HE421" s="12"/>
      <c r="HF421" s="12"/>
      <c r="HG421" s="12"/>
      <c r="HH421" s="12"/>
      <c r="HI421" s="12"/>
      <c r="HJ421" s="12"/>
      <c r="HK421" s="12"/>
      <c r="HL421" s="12"/>
      <c r="HM421" s="12"/>
      <c r="HN421" s="12"/>
      <c r="HO421" s="12"/>
      <c r="HP421" s="12"/>
      <c r="HQ421" s="12"/>
      <c r="HR421" s="12"/>
      <c r="HS421" s="12"/>
      <c r="HT421" s="12"/>
      <c r="HU421" s="12"/>
      <c r="HV421" s="12"/>
      <c r="HW421" s="12"/>
      <c r="HX421" s="12"/>
      <c r="HY421" s="12"/>
      <c r="HZ421" s="12"/>
      <c r="IA421" s="12"/>
      <c r="IB421" s="12"/>
      <c r="IC421" s="12"/>
      <c r="ID421" s="12"/>
      <c r="IE421" s="12"/>
      <c r="IF421" s="12"/>
      <c r="IG421" s="12"/>
      <c r="IH421" s="12"/>
      <c r="II421" s="12"/>
      <c r="IJ421" s="12"/>
      <c r="IK421" s="12"/>
      <c r="IL421" s="12"/>
      <c r="IM421" s="12"/>
    </row>
    <row r="422" spans="1:247" ht="15.75" x14ac:dyDescent="0.25">
      <c r="A422" s="31"/>
      <c r="B422" s="17"/>
      <c r="C422" s="52"/>
      <c r="D422" s="35"/>
      <c r="E422" s="36"/>
      <c r="F422" s="65"/>
      <c r="G422" s="35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  <c r="GE422" s="12"/>
      <c r="GF422" s="12"/>
      <c r="GG422" s="12"/>
      <c r="GH422" s="12"/>
      <c r="GI422" s="12"/>
      <c r="GJ422" s="12"/>
      <c r="GK422" s="12"/>
      <c r="GL422" s="12"/>
      <c r="GM422" s="12"/>
      <c r="GN422" s="12"/>
      <c r="GO422" s="12"/>
      <c r="GP422" s="12"/>
      <c r="GQ422" s="12"/>
      <c r="GR422" s="12"/>
      <c r="GS422" s="12"/>
      <c r="GT422" s="12"/>
      <c r="GU422" s="12"/>
      <c r="GV422" s="12"/>
      <c r="GW422" s="12"/>
      <c r="GX422" s="12"/>
      <c r="GY422" s="12"/>
      <c r="GZ422" s="12"/>
      <c r="HA422" s="12"/>
      <c r="HB422" s="12"/>
      <c r="HC422" s="12"/>
      <c r="HD422" s="12"/>
      <c r="HE422" s="12"/>
      <c r="HF422" s="12"/>
      <c r="HG422" s="12"/>
      <c r="HH422" s="12"/>
      <c r="HI422" s="12"/>
      <c r="HJ422" s="12"/>
      <c r="HK422" s="12"/>
      <c r="HL422" s="12"/>
      <c r="HM422" s="12"/>
      <c r="HN422" s="12"/>
      <c r="HO422" s="12"/>
      <c r="HP422" s="12"/>
      <c r="HQ422" s="12"/>
      <c r="HR422" s="12"/>
      <c r="HS422" s="12"/>
      <c r="HT422" s="12"/>
      <c r="HU422" s="12"/>
      <c r="HV422" s="12"/>
      <c r="HW422" s="12"/>
      <c r="HX422" s="12"/>
      <c r="HY422" s="12"/>
      <c r="HZ422" s="12"/>
      <c r="IA422" s="12"/>
      <c r="IB422" s="12"/>
      <c r="IC422" s="12"/>
      <c r="ID422" s="12"/>
      <c r="IE422" s="12"/>
      <c r="IF422" s="12"/>
      <c r="IG422" s="12"/>
      <c r="IH422" s="12"/>
      <c r="II422" s="12"/>
      <c r="IJ422" s="12"/>
      <c r="IK422" s="12"/>
      <c r="IL422" s="12"/>
      <c r="IM422" s="12"/>
    </row>
    <row r="423" spans="1:247" ht="15.75" x14ac:dyDescent="0.25">
      <c r="A423" s="31"/>
      <c r="B423" s="17"/>
      <c r="C423" s="52"/>
      <c r="D423" s="35"/>
      <c r="E423" s="36"/>
      <c r="F423" s="65"/>
      <c r="G423" s="35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  <c r="IF423" s="12"/>
      <c r="IG423" s="12"/>
      <c r="IH423" s="12"/>
      <c r="II423" s="12"/>
      <c r="IJ423" s="12"/>
      <c r="IK423" s="12"/>
      <c r="IL423" s="12"/>
      <c r="IM423" s="12"/>
    </row>
    <row r="424" spans="1:247" ht="15.75" x14ac:dyDescent="0.25">
      <c r="A424" s="31"/>
      <c r="B424" s="17"/>
      <c r="C424" s="52"/>
      <c r="D424" s="35"/>
      <c r="E424" s="36"/>
      <c r="F424" s="65"/>
      <c r="G424" s="35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2"/>
      <c r="GO424" s="12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  <c r="HH424" s="12"/>
      <c r="HI424" s="12"/>
      <c r="HJ424" s="12"/>
      <c r="HK424" s="12"/>
      <c r="HL424" s="12"/>
      <c r="HM424" s="12"/>
      <c r="HN424" s="12"/>
      <c r="HO424" s="12"/>
      <c r="HP424" s="12"/>
      <c r="HQ424" s="12"/>
      <c r="HR424" s="12"/>
      <c r="HS424" s="12"/>
      <c r="HT424" s="12"/>
      <c r="HU424" s="12"/>
      <c r="HV424" s="12"/>
      <c r="HW424" s="12"/>
      <c r="HX424" s="12"/>
      <c r="HY424" s="12"/>
      <c r="HZ424" s="12"/>
      <c r="IA424" s="12"/>
      <c r="IB424" s="12"/>
      <c r="IC424" s="12"/>
      <c r="ID424" s="12"/>
      <c r="IE424" s="12"/>
      <c r="IF424" s="12"/>
      <c r="IG424" s="12"/>
      <c r="IH424" s="12"/>
      <c r="II424" s="12"/>
      <c r="IJ424" s="12"/>
      <c r="IK424" s="12"/>
      <c r="IL424" s="12"/>
      <c r="IM424" s="12"/>
    </row>
    <row r="425" spans="1:247" ht="15.75" x14ac:dyDescent="0.25">
      <c r="A425" s="31"/>
      <c r="B425" s="17"/>
      <c r="C425" s="52"/>
      <c r="D425" s="35"/>
      <c r="E425" s="36"/>
      <c r="F425" s="65"/>
      <c r="G425" s="35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  <c r="GE425" s="12"/>
      <c r="GF425" s="12"/>
      <c r="GG425" s="12"/>
      <c r="GH425" s="12"/>
      <c r="GI425" s="12"/>
      <c r="GJ425" s="12"/>
      <c r="GK425" s="12"/>
      <c r="GL425" s="12"/>
      <c r="GM425" s="12"/>
      <c r="GN425" s="12"/>
      <c r="GO425" s="12"/>
      <c r="GP425" s="12"/>
      <c r="GQ425" s="12"/>
      <c r="GR425" s="12"/>
      <c r="GS425" s="12"/>
      <c r="GT425" s="12"/>
      <c r="GU425" s="12"/>
      <c r="GV425" s="12"/>
      <c r="GW425" s="12"/>
      <c r="GX425" s="12"/>
      <c r="GY425" s="12"/>
      <c r="GZ425" s="12"/>
      <c r="HA425" s="12"/>
      <c r="HB425" s="12"/>
      <c r="HC425" s="12"/>
      <c r="HD425" s="12"/>
      <c r="HE425" s="12"/>
      <c r="HF425" s="12"/>
      <c r="HG425" s="12"/>
      <c r="HH425" s="12"/>
      <c r="HI425" s="12"/>
      <c r="HJ425" s="12"/>
      <c r="HK425" s="12"/>
      <c r="HL425" s="12"/>
      <c r="HM425" s="12"/>
      <c r="HN425" s="12"/>
      <c r="HO425" s="12"/>
      <c r="HP425" s="12"/>
      <c r="HQ425" s="12"/>
      <c r="HR425" s="12"/>
      <c r="HS425" s="12"/>
      <c r="HT425" s="12"/>
      <c r="HU425" s="12"/>
      <c r="HV425" s="12"/>
      <c r="HW425" s="12"/>
      <c r="HX425" s="12"/>
      <c r="HY425" s="12"/>
      <c r="HZ425" s="12"/>
      <c r="IA425" s="12"/>
      <c r="IB425" s="12"/>
      <c r="IC425" s="12"/>
      <c r="ID425" s="12"/>
      <c r="IE425" s="12"/>
      <c r="IF425" s="12"/>
      <c r="IG425" s="12"/>
      <c r="IH425" s="12"/>
      <c r="II425" s="12"/>
      <c r="IJ425" s="12"/>
      <c r="IK425" s="12"/>
      <c r="IL425" s="12"/>
      <c r="IM425" s="12"/>
    </row>
    <row r="426" spans="1:247" ht="15.75" x14ac:dyDescent="0.25">
      <c r="A426" s="31"/>
      <c r="B426" s="17"/>
      <c r="C426" s="52"/>
      <c r="D426" s="35"/>
      <c r="E426" s="36"/>
      <c r="F426" s="65"/>
      <c r="G426" s="35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  <c r="GE426" s="12"/>
      <c r="GF426" s="12"/>
      <c r="GG426" s="12"/>
      <c r="GH426" s="12"/>
      <c r="GI426" s="12"/>
      <c r="GJ426" s="12"/>
      <c r="GK426" s="12"/>
      <c r="GL426" s="12"/>
      <c r="GM426" s="12"/>
      <c r="GN426" s="12"/>
      <c r="GO426" s="12"/>
      <c r="GP426" s="12"/>
      <c r="GQ426" s="12"/>
      <c r="GR426" s="12"/>
      <c r="GS426" s="12"/>
      <c r="GT426" s="12"/>
      <c r="GU426" s="12"/>
      <c r="GV426" s="12"/>
      <c r="GW426" s="12"/>
      <c r="GX426" s="12"/>
      <c r="GY426" s="12"/>
      <c r="GZ426" s="12"/>
      <c r="HA426" s="12"/>
      <c r="HB426" s="12"/>
      <c r="HC426" s="12"/>
      <c r="HD426" s="12"/>
      <c r="HE426" s="12"/>
      <c r="HF426" s="12"/>
      <c r="HG426" s="12"/>
      <c r="HH426" s="12"/>
      <c r="HI426" s="12"/>
      <c r="HJ426" s="12"/>
      <c r="HK426" s="12"/>
      <c r="HL426" s="12"/>
      <c r="HM426" s="12"/>
      <c r="HN426" s="12"/>
      <c r="HO426" s="12"/>
      <c r="HP426" s="12"/>
      <c r="HQ426" s="12"/>
      <c r="HR426" s="12"/>
      <c r="HS426" s="12"/>
      <c r="HT426" s="12"/>
      <c r="HU426" s="12"/>
      <c r="HV426" s="12"/>
      <c r="HW426" s="12"/>
      <c r="HX426" s="12"/>
      <c r="HY426" s="12"/>
      <c r="HZ426" s="12"/>
      <c r="IA426" s="12"/>
      <c r="IB426" s="12"/>
      <c r="IC426" s="12"/>
      <c r="ID426" s="12"/>
      <c r="IE426" s="12"/>
      <c r="IF426" s="12"/>
      <c r="IG426" s="12"/>
      <c r="IH426" s="12"/>
      <c r="II426" s="12"/>
      <c r="IJ426" s="12"/>
      <c r="IK426" s="12"/>
      <c r="IL426" s="12"/>
      <c r="IM426" s="12"/>
    </row>
    <row r="427" spans="1:247" ht="15.75" x14ac:dyDescent="0.25">
      <c r="A427" s="31"/>
      <c r="B427" s="17"/>
      <c r="C427" s="52"/>
      <c r="D427" s="35"/>
      <c r="E427" s="36"/>
      <c r="F427" s="65"/>
      <c r="G427" s="35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  <c r="GE427" s="12"/>
      <c r="GF427" s="12"/>
      <c r="GG427" s="12"/>
      <c r="GH427" s="12"/>
      <c r="GI427" s="12"/>
      <c r="GJ427" s="12"/>
      <c r="GK427" s="12"/>
      <c r="GL427" s="12"/>
      <c r="GM427" s="12"/>
      <c r="GN427" s="12"/>
      <c r="GO427" s="12"/>
      <c r="GP427" s="12"/>
      <c r="GQ427" s="12"/>
      <c r="GR427" s="12"/>
      <c r="GS427" s="12"/>
      <c r="GT427" s="12"/>
      <c r="GU427" s="12"/>
      <c r="GV427" s="12"/>
      <c r="GW427" s="12"/>
      <c r="GX427" s="12"/>
      <c r="GY427" s="12"/>
      <c r="GZ427" s="12"/>
      <c r="HA427" s="12"/>
      <c r="HB427" s="12"/>
      <c r="HC427" s="12"/>
      <c r="HD427" s="12"/>
      <c r="HE427" s="12"/>
      <c r="HF427" s="12"/>
      <c r="HG427" s="12"/>
      <c r="HH427" s="12"/>
      <c r="HI427" s="12"/>
      <c r="HJ427" s="12"/>
      <c r="HK427" s="12"/>
      <c r="HL427" s="12"/>
      <c r="HM427" s="12"/>
      <c r="HN427" s="12"/>
      <c r="HO427" s="12"/>
      <c r="HP427" s="12"/>
      <c r="HQ427" s="12"/>
      <c r="HR427" s="12"/>
      <c r="HS427" s="12"/>
      <c r="HT427" s="12"/>
      <c r="HU427" s="12"/>
      <c r="HV427" s="12"/>
      <c r="HW427" s="12"/>
      <c r="HX427" s="12"/>
      <c r="HY427" s="12"/>
      <c r="HZ427" s="12"/>
      <c r="IA427" s="12"/>
      <c r="IB427" s="12"/>
      <c r="IC427" s="12"/>
      <c r="ID427" s="12"/>
      <c r="IE427" s="12"/>
      <c r="IF427" s="12"/>
      <c r="IG427" s="12"/>
      <c r="IH427" s="12"/>
      <c r="II427" s="12"/>
      <c r="IJ427" s="12"/>
      <c r="IK427" s="12"/>
      <c r="IL427" s="12"/>
      <c r="IM427" s="12"/>
    </row>
    <row r="428" spans="1:247" ht="15.75" x14ac:dyDescent="0.25">
      <c r="A428" s="31"/>
      <c r="B428" s="17"/>
      <c r="C428" s="52"/>
      <c r="D428" s="35"/>
      <c r="E428" s="36"/>
      <c r="F428" s="65"/>
      <c r="G428" s="35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  <c r="GC428" s="12"/>
      <c r="GD428" s="12"/>
      <c r="GE428" s="12"/>
      <c r="GF428" s="12"/>
      <c r="GG428" s="12"/>
      <c r="GH428" s="12"/>
      <c r="GI428" s="12"/>
      <c r="GJ428" s="12"/>
      <c r="GK428" s="12"/>
      <c r="GL428" s="12"/>
      <c r="GM428" s="12"/>
      <c r="GN428" s="12"/>
      <c r="GO428" s="12"/>
      <c r="GP428" s="12"/>
      <c r="GQ428" s="12"/>
      <c r="GR428" s="12"/>
      <c r="GS428" s="12"/>
      <c r="GT428" s="12"/>
      <c r="GU428" s="12"/>
      <c r="GV428" s="12"/>
      <c r="GW428" s="12"/>
      <c r="GX428" s="12"/>
      <c r="GY428" s="12"/>
      <c r="GZ428" s="12"/>
      <c r="HA428" s="12"/>
      <c r="HB428" s="12"/>
      <c r="HC428" s="12"/>
      <c r="HD428" s="12"/>
      <c r="HE428" s="12"/>
      <c r="HF428" s="12"/>
      <c r="HG428" s="12"/>
      <c r="HH428" s="12"/>
      <c r="HI428" s="12"/>
      <c r="HJ428" s="12"/>
      <c r="HK428" s="12"/>
      <c r="HL428" s="12"/>
      <c r="HM428" s="12"/>
      <c r="HN428" s="12"/>
      <c r="HO428" s="12"/>
      <c r="HP428" s="12"/>
      <c r="HQ428" s="12"/>
      <c r="HR428" s="12"/>
      <c r="HS428" s="12"/>
      <c r="HT428" s="12"/>
      <c r="HU428" s="12"/>
      <c r="HV428" s="12"/>
      <c r="HW428" s="12"/>
      <c r="HX428" s="12"/>
      <c r="HY428" s="12"/>
      <c r="HZ428" s="12"/>
      <c r="IA428" s="12"/>
      <c r="IB428" s="12"/>
      <c r="IC428" s="12"/>
      <c r="ID428" s="12"/>
      <c r="IE428" s="12"/>
      <c r="IF428" s="12"/>
      <c r="IG428" s="12"/>
      <c r="IH428" s="12"/>
      <c r="II428" s="12"/>
      <c r="IJ428" s="12"/>
      <c r="IK428" s="12"/>
      <c r="IL428" s="12"/>
      <c r="IM428" s="12"/>
    </row>
    <row r="429" spans="1:247" ht="15.75" x14ac:dyDescent="0.25">
      <c r="A429" s="31"/>
      <c r="B429" s="17"/>
      <c r="C429" s="52"/>
      <c r="D429" s="35"/>
      <c r="E429" s="36"/>
      <c r="F429" s="65"/>
      <c r="G429" s="35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  <c r="GE429" s="12"/>
      <c r="GF429" s="12"/>
      <c r="GG429" s="12"/>
      <c r="GH429" s="12"/>
      <c r="GI429" s="12"/>
      <c r="GJ429" s="12"/>
      <c r="GK429" s="12"/>
      <c r="GL429" s="12"/>
      <c r="GM429" s="12"/>
      <c r="GN429" s="12"/>
      <c r="GO429" s="12"/>
      <c r="GP429" s="12"/>
      <c r="GQ429" s="12"/>
      <c r="GR429" s="12"/>
      <c r="GS429" s="12"/>
      <c r="GT429" s="12"/>
      <c r="GU429" s="12"/>
      <c r="GV429" s="12"/>
      <c r="GW429" s="12"/>
      <c r="GX429" s="12"/>
      <c r="GY429" s="12"/>
      <c r="GZ429" s="12"/>
      <c r="HA429" s="12"/>
      <c r="HB429" s="12"/>
      <c r="HC429" s="12"/>
      <c r="HD429" s="12"/>
      <c r="HE429" s="12"/>
      <c r="HF429" s="12"/>
      <c r="HG429" s="12"/>
      <c r="HH429" s="12"/>
      <c r="HI429" s="12"/>
      <c r="HJ429" s="12"/>
      <c r="HK429" s="12"/>
      <c r="HL429" s="12"/>
      <c r="HM429" s="12"/>
      <c r="HN429" s="12"/>
      <c r="HO429" s="12"/>
      <c r="HP429" s="12"/>
      <c r="HQ429" s="12"/>
      <c r="HR429" s="12"/>
      <c r="HS429" s="12"/>
      <c r="HT429" s="12"/>
      <c r="HU429" s="12"/>
      <c r="HV429" s="12"/>
      <c r="HW429" s="12"/>
      <c r="HX429" s="12"/>
      <c r="HY429" s="12"/>
      <c r="HZ429" s="12"/>
      <c r="IA429" s="12"/>
      <c r="IB429" s="12"/>
      <c r="IC429" s="12"/>
      <c r="ID429" s="12"/>
      <c r="IE429" s="12"/>
      <c r="IF429" s="12"/>
      <c r="IG429" s="12"/>
      <c r="IH429" s="12"/>
      <c r="II429" s="12"/>
      <c r="IJ429" s="12"/>
      <c r="IK429" s="12"/>
      <c r="IL429" s="12"/>
      <c r="IM429" s="12"/>
    </row>
    <row r="430" spans="1:247" ht="15.75" x14ac:dyDescent="0.25">
      <c r="A430" s="31"/>
      <c r="B430" s="17"/>
      <c r="C430" s="52"/>
      <c r="D430" s="35"/>
      <c r="E430" s="36"/>
      <c r="F430" s="65"/>
      <c r="G430" s="35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  <c r="GC430" s="12"/>
      <c r="GD430" s="12"/>
      <c r="GE430" s="12"/>
      <c r="GF430" s="12"/>
      <c r="GG430" s="12"/>
      <c r="GH430" s="12"/>
      <c r="GI430" s="12"/>
      <c r="GJ430" s="12"/>
      <c r="GK430" s="12"/>
      <c r="GL430" s="12"/>
      <c r="GM430" s="12"/>
      <c r="GN430" s="12"/>
      <c r="GO430" s="12"/>
      <c r="GP430" s="12"/>
      <c r="GQ430" s="12"/>
      <c r="GR430" s="12"/>
      <c r="GS430" s="12"/>
      <c r="GT430" s="12"/>
      <c r="GU430" s="12"/>
      <c r="GV430" s="12"/>
      <c r="GW430" s="12"/>
      <c r="GX430" s="12"/>
      <c r="GY430" s="12"/>
      <c r="GZ430" s="12"/>
      <c r="HA430" s="12"/>
      <c r="HB430" s="12"/>
      <c r="HC430" s="12"/>
      <c r="HD430" s="12"/>
      <c r="HE430" s="12"/>
      <c r="HF430" s="12"/>
      <c r="HG430" s="12"/>
      <c r="HH430" s="12"/>
      <c r="HI430" s="12"/>
      <c r="HJ430" s="12"/>
      <c r="HK430" s="12"/>
      <c r="HL430" s="12"/>
      <c r="HM430" s="12"/>
      <c r="HN430" s="12"/>
      <c r="HO430" s="12"/>
      <c r="HP430" s="12"/>
      <c r="HQ430" s="12"/>
      <c r="HR430" s="12"/>
      <c r="HS430" s="12"/>
      <c r="HT430" s="12"/>
      <c r="HU430" s="12"/>
      <c r="HV430" s="12"/>
      <c r="HW430" s="12"/>
      <c r="HX430" s="12"/>
      <c r="HY430" s="12"/>
      <c r="HZ430" s="12"/>
      <c r="IA430" s="12"/>
      <c r="IB430" s="12"/>
      <c r="IC430" s="12"/>
      <c r="ID430" s="12"/>
      <c r="IE430" s="12"/>
      <c r="IF430" s="12"/>
      <c r="IG430" s="12"/>
      <c r="IH430" s="12"/>
      <c r="II430" s="12"/>
      <c r="IJ430" s="12"/>
      <c r="IK430" s="12"/>
      <c r="IL430" s="12"/>
      <c r="IM430" s="12"/>
    </row>
    <row r="431" spans="1:247" ht="15.75" x14ac:dyDescent="0.25">
      <c r="A431" s="31"/>
      <c r="B431" s="17"/>
      <c r="C431" s="52"/>
      <c r="D431" s="35"/>
      <c r="E431" s="36"/>
      <c r="F431" s="65"/>
      <c r="G431" s="35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  <c r="GE431" s="12"/>
      <c r="GF431" s="12"/>
      <c r="GG431" s="12"/>
      <c r="GH431" s="12"/>
      <c r="GI431" s="12"/>
      <c r="GJ431" s="12"/>
      <c r="GK431" s="12"/>
      <c r="GL431" s="12"/>
      <c r="GM431" s="12"/>
      <c r="GN431" s="12"/>
      <c r="GO431" s="12"/>
      <c r="GP431" s="12"/>
      <c r="GQ431" s="12"/>
      <c r="GR431" s="12"/>
      <c r="GS431" s="12"/>
      <c r="GT431" s="12"/>
      <c r="GU431" s="12"/>
      <c r="GV431" s="12"/>
      <c r="GW431" s="12"/>
      <c r="GX431" s="12"/>
      <c r="GY431" s="12"/>
      <c r="GZ431" s="12"/>
      <c r="HA431" s="12"/>
      <c r="HB431" s="12"/>
      <c r="HC431" s="12"/>
      <c r="HD431" s="12"/>
      <c r="HE431" s="12"/>
      <c r="HF431" s="12"/>
      <c r="HG431" s="12"/>
      <c r="HH431" s="12"/>
      <c r="HI431" s="12"/>
      <c r="HJ431" s="12"/>
      <c r="HK431" s="12"/>
      <c r="HL431" s="12"/>
      <c r="HM431" s="12"/>
      <c r="HN431" s="12"/>
      <c r="HO431" s="12"/>
      <c r="HP431" s="12"/>
      <c r="HQ431" s="12"/>
      <c r="HR431" s="12"/>
      <c r="HS431" s="12"/>
      <c r="HT431" s="12"/>
      <c r="HU431" s="12"/>
      <c r="HV431" s="12"/>
      <c r="HW431" s="12"/>
      <c r="HX431" s="12"/>
      <c r="HY431" s="12"/>
      <c r="HZ431" s="12"/>
      <c r="IA431" s="12"/>
      <c r="IB431" s="12"/>
      <c r="IC431" s="12"/>
      <c r="ID431" s="12"/>
      <c r="IE431" s="12"/>
      <c r="IF431" s="12"/>
      <c r="IG431" s="12"/>
      <c r="IH431" s="12"/>
      <c r="II431" s="12"/>
      <c r="IJ431" s="12"/>
      <c r="IK431" s="12"/>
      <c r="IL431" s="12"/>
      <c r="IM431" s="12"/>
    </row>
    <row r="432" spans="1:247" ht="15.75" x14ac:dyDescent="0.25">
      <c r="A432" s="31"/>
      <c r="B432" s="17"/>
      <c r="C432" s="52"/>
      <c r="D432" s="35"/>
      <c r="E432" s="36"/>
      <c r="F432" s="65"/>
      <c r="G432" s="35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  <c r="GE432" s="12"/>
      <c r="GF432" s="12"/>
      <c r="GG432" s="12"/>
      <c r="GH432" s="12"/>
      <c r="GI432" s="12"/>
      <c r="GJ432" s="12"/>
      <c r="GK432" s="12"/>
      <c r="GL432" s="12"/>
      <c r="GM432" s="12"/>
      <c r="GN432" s="12"/>
      <c r="GO432" s="12"/>
      <c r="GP432" s="12"/>
      <c r="GQ432" s="12"/>
      <c r="GR432" s="12"/>
      <c r="GS432" s="12"/>
      <c r="GT432" s="12"/>
      <c r="GU432" s="12"/>
      <c r="GV432" s="12"/>
      <c r="GW432" s="12"/>
      <c r="GX432" s="12"/>
      <c r="GY432" s="12"/>
      <c r="GZ432" s="12"/>
      <c r="HA432" s="12"/>
      <c r="HB432" s="12"/>
      <c r="HC432" s="12"/>
      <c r="HD432" s="12"/>
      <c r="HE432" s="12"/>
      <c r="HF432" s="12"/>
      <c r="HG432" s="12"/>
      <c r="HH432" s="12"/>
      <c r="HI432" s="12"/>
      <c r="HJ432" s="12"/>
      <c r="HK432" s="12"/>
      <c r="HL432" s="12"/>
      <c r="HM432" s="12"/>
      <c r="HN432" s="12"/>
      <c r="HO432" s="12"/>
      <c r="HP432" s="12"/>
      <c r="HQ432" s="12"/>
      <c r="HR432" s="12"/>
      <c r="HS432" s="12"/>
      <c r="HT432" s="12"/>
      <c r="HU432" s="12"/>
      <c r="HV432" s="12"/>
      <c r="HW432" s="12"/>
      <c r="HX432" s="12"/>
      <c r="HY432" s="12"/>
      <c r="HZ432" s="12"/>
      <c r="IA432" s="12"/>
      <c r="IB432" s="12"/>
      <c r="IC432" s="12"/>
      <c r="ID432" s="12"/>
      <c r="IE432" s="12"/>
      <c r="IF432" s="12"/>
      <c r="IG432" s="12"/>
      <c r="IH432" s="12"/>
      <c r="II432" s="12"/>
      <c r="IJ432" s="12"/>
      <c r="IK432" s="12"/>
      <c r="IL432" s="12"/>
      <c r="IM432" s="12"/>
    </row>
    <row r="433" spans="1:247" ht="15.75" x14ac:dyDescent="0.25">
      <c r="A433" s="31"/>
      <c r="B433" s="17"/>
      <c r="C433" s="52"/>
      <c r="D433" s="35"/>
      <c r="E433" s="36"/>
      <c r="F433" s="65"/>
      <c r="G433" s="35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  <c r="IF433" s="12"/>
      <c r="IG433" s="12"/>
      <c r="IH433" s="12"/>
      <c r="II433" s="12"/>
      <c r="IJ433" s="12"/>
      <c r="IK433" s="12"/>
      <c r="IL433" s="12"/>
      <c r="IM433" s="12"/>
    </row>
    <row r="434" spans="1:247" ht="15.75" x14ac:dyDescent="0.25">
      <c r="A434" s="31"/>
      <c r="B434" s="17"/>
      <c r="C434" s="52"/>
      <c r="D434" s="35"/>
      <c r="E434" s="36"/>
      <c r="F434" s="65"/>
      <c r="G434" s="35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  <c r="IF434" s="12"/>
      <c r="IG434" s="12"/>
      <c r="IH434" s="12"/>
      <c r="II434" s="12"/>
      <c r="IJ434" s="12"/>
      <c r="IK434" s="12"/>
      <c r="IL434" s="12"/>
      <c r="IM434" s="12"/>
    </row>
    <row r="435" spans="1:247" ht="15.75" x14ac:dyDescent="0.25">
      <c r="A435" s="31"/>
      <c r="B435" s="17"/>
      <c r="C435" s="52"/>
      <c r="D435" s="35"/>
      <c r="E435" s="36"/>
      <c r="F435" s="65"/>
      <c r="G435" s="35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  <c r="GE435" s="12"/>
      <c r="GF435" s="12"/>
      <c r="GG435" s="12"/>
      <c r="GH435" s="12"/>
      <c r="GI435" s="12"/>
      <c r="GJ435" s="12"/>
      <c r="GK435" s="12"/>
      <c r="GL435" s="12"/>
      <c r="GM435" s="12"/>
      <c r="GN435" s="12"/>
      <c r="GO435" s="12"/>
      <c r="GP435" s="12"/>
      <c r="GQ435" s="12"/>
      <c r="GR435" s="12"/>
      <c r="GS435" s="12"/>
      <c r="GT435" s="12"/>
      <c r="GU435" s="12"/>
      <c r="GV435" s="12"/>
      <c r="GW435" s="12"/>
      <c r="GX435" s="12"/>
      <c r="GY435" s="12"/>
      <c r="GZ435" s="12"/>
      <c r="HA435" s="12"/>
      <c r="HB435" s="12"/>
      <c r="HC435" s="12"/>
      <c r="HD435" s="12"/>
      <c r="HE435" s="12"/>
      <c r="HF435" s="12"/>
      <c r="HG435" s="12"/>
      <c r="HH435" s="12"/>
      <c r="HI435" s="12"/>
      <c r="HJ435" s="12"/>
      <c r="HK435" s="12"/>
      <c r="HL435" s="12"/>
      <c r="HM435" s="12"/>
      <c r="HN435" s="12"/>
      <c r="HO435" s="12"/>
      <c r="HP435" s="12"/>
      <c r="HQ435" s="12"/>
      <c r="HR435" s="12"/>
      <c r="HS435" s="12"/>
      <c r="HT435" s="12"/>
      <c r="HU435" s="12"/>
      <c r="HV435" s="12"/>
      <c r="HW435" s="12"/>
      <c r="HX435" s="12"/>
      <c r="HY435" s="12"/>
      <c r="HZ435" s="12"/>
      <c r="IA435" s="12"/>
      <c r="IB435" s="12"/>
      <c r="IC435" s="12"/>
      <c r="ID435" s="12"/>
      <c r="IE435" s="12"/>
      <c r="IF435" s="12"/>
      <c r="IG435" s="12"/>
      <c r="IH435" s="12"/>
      <c r="II435" s="12"/>
      <c r="IJ435" s="12"/>
      <c r="IK435" s="12"/>
      <c r="IL435" s="12"/>
      <c r="IM435" s="12"/>
    </row>
    <row r="436" spans="1:247" ht="15.75" x14ac:dyDescent="0.25">
      <c r="A436" s="31"/>
      <c r="B436" s="17"/>
      <c r="C436" s="52"/>
      <c r="D436" s="35"/>
      <c r="E436" s="36"/>
      <c r="F436" s="65"/>
      <c r="G436" s="35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  <c r="IF436" s="12"/>
      <c r="IG436" s="12"/>
      <c r="IH436" s="12"/>
      <c r="II436" s="12"/>
      <c r="IJ436" s="12"/>
      <c r="IK436" s="12"/>
      <c r="IL436" s="12"/>
      <c r="IM436" s="12"/>
    </row>
    <row r="437" spans="1:247" ht="15.75" x14ac:dyDescent="0.25">
      <c r="A437" s="31"/>
      <c r="B437" s="17"/>
      <c r="C437" s="52"/>
      <c r="D437" s="35"/>
      <c r="E437" s="36"/>
      <c r="F437" s="65"/>
      <c r="G437" s="35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  <c r="GE437" s="12"/>
      <c r="GF437" s="12"/>
      <c r="GG437" s="12"/>
      <c r="GH437" s="12"/>
      <c r="GI437" s="12"/>
      <c r="GJ437" s="12"/>
      <c r="GK437" s="12"/>
      <c r="GL437" s="12"/>
      <c r="GM437" s="12"/>
      <c r="GN437" s="12"/>
      <c r="GO437" s="12"/>
      <c r="GP437" s="12"/>
      <c r="GQ437" s="12"/>
      <c r="GR437" s="12"/>
      <c r="GS437" s="12"/>
      <c r="GT437" s="12"/>
      <c r="GU437" s="12"/>
      <c r="GV437" s="12"/>
      <c r="GW437" s="12"/>
      <c r="GX437" s="12"/>
      <c r="GY437" s="12"/>
      <c r="GZ437" s="12"/>
      <c r="HA437" s="12"/>
      <c r="HB437" s="12"/>
      <c r="HC437" s="12"/>
      <c r="HD437" s="12"/>
      <c r="HE437" s="12"/>
      <c r="HF437" s="12"/>
      <c r="HG437" s="12"/>
      <c r="HH437" s="12"/>
      <c r="HI437" s="12"/>
      <c r="HJ437" s="12"/>
      <c r="HK437" s="12"/>
      <c r="HL437" s="12"/>
      <c r="HM437" s="12"/>
      <c r="HN437" s="12"/>
      <c r="HO437" s="12"/>
      <c r="HP437" s="12"/>
      <c r="HQ437" s="12"/>
      <c r="HR437" s="12"/>
      <c r="HS437" s="12"/>
      <c r="HT437" s="12"/>
      <c r="HU437" s="12"/>
      <c r="HV437" s="12"/>
      <c r="HW437" s="12"/>
      <c r="HX437" s="12"/>
      <c r="HY437" s="12"/>
      <c r="HZ437" s="12"/>
      <c r="IA437" s="12"/>
      <c r="IB437" s="12"/>
      <c r="IC437" s="12"/>
      <c r="ID437" s="12"/>
      <c r="IE437" s="12"/>
      <c r="IF437" s="12"/>
      <c r="IG437" s="12"/>
      <c r="IH437" s="12"/>
      <c r="II437" s="12"/>
      <c r="IJ437" s="12"/>
      <c r="IK437" s="12"/>
      <c r="IL437" s="12"/>
      <c r="IM437" s="12"/>
    </row>
    <row r="438" spans="1:247" ht="15.75" x14ac:dyDescent="0.25">
      <c r="A438" s="31"/>
      <c r="B438" s="17"/>
      <c r="C438" s="52"/>
      <c r="D438" s="35"/>
      <c r="E438" s="36"/>
      <c r="F438" s="65"/>
      <c r="G438" s="35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  <c r="GE438" s="12"/>
      <c r="GF438" s="12"/>
      <c r="GG438" s="12"/>
      <c r="GH438" s="12"/>
      <c r="GI438" s="12"/>
      <c r="GJ438" s="12"/>
      <c r="GK438" s="12"/>
      <c r="GL438" s="12"/>
      <c r="GM438" s="12"/>
      <c r="GN438" s="12"/>
      <c r="GO438" s="12"/>
      <c r="GP438" s="12"/>
      <c r="GQ438" s="12"/>
      <c r="GR438" s="12"/>
      <c r="GS438" s="12"/>
      <c r="GT438" s="12"/>
      <c r="GU438" s="12"/>
      <c r="GV438" s="12"/>
      <c r="GW438" s="12"/>
      <c r="GX438" s="12"/>
      <c r="GY438" s="12"/>
      <c r="GZ438" s="12"/>
      <c r="HA438" s="12"/>
      <c r="HB438" s="12"/>
      <c r="HC438" s="12"/>
      <c r="HD438" s="12"/>
      <c r="HE438" s="12"/>
      <c r="HF438" s="12"/>
      <c r="HG438" s="12"/>
      <c r="HH438" s="12"/>
      <c r="HI438" s="12"/>
      <c r="HJ438" s="12"/>
      <c r="HK438" s="12"/>
      <c r="HL438" s="12"/>
      <c r="HM438" s="12"/>
      <c r="HN438" s="12"/>
      <c r="HO438" s="12"/>
      <c r="HP438" s="12"/>
      <c r="HQ438" s="12"/>
      <c r="HR438" s="12"/>
      <c r="HS438" s="12"/>
      <c r="HT438" s="12"/>
      <c r="HU438" s="12"/>
      <c r="HV438" s="12"/>
      <c r="HW438" s="12"/>
      <c r="HX438" s="12"/>
      <c r="HY438" s="12"/>
      <c r="HZ438" s="12"/>
      <c r="IA438" s="12"/>
      <c r="IB438" s="12"/>
      <c r="IC438" s="12"/>
      <c r="ID438" s="12"/>
      <c r="IE438" s="12"/>
      <c r="IF438" s="12"/>
      <c r="IG438" s="12"/>
      <c r="IH438" s="12"/>
      <c r="II438" s="12"/>
      <c r="IJ438" s="12"/>
      <c r="IK438" s="12"/>
      <c r="IL438" s="12"/>
      <c r="IM438" s="12"/>
    </row>
    <row r="439" spans="1:247" ht="15.75" x14ac:dyDescent="0.25">
      <c r="A439" s="31"/>
      <c r="B439" s="17"/>
      <c r="C439" s="52"/>
      <c r="D439" s="35"/>
      <c r="E439" s="36"/>
      <c r="F439" s="65"/>
      <c r="G439" s="35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  <c r="GE439" s="12"/>
      <c r="GF439" s="12"/>
      <c r="GG439" s="12"/>
      <c r="GH439" s="12"/>
      <c r="GI439" s="12"/>
      <c r="GJ439" s="12"/>
      <c r="GK439" s="12"/>
      <c r="GL439" s="12"/>
      <c r="GM439" s="12"/>
      <c r="GN439" s="12"/>
      <c r="GO439" s="12"/>
      <c r="GP439" s="12"/>
      <c r="GQ439" s="12"/>
      <c r="GR439" s="12"/>
      <c r="GS439" s="12"/>
      <c r="GT439" s="12"/>
      <c r="GU439" s="12"/>
      <c r="GV439" s="12"/>
      <c r="GW439" s="12"/>
      <c r="GX439" s="12"/>
      <c r="GY439" s="12"/>
      <c r="GZ439" s="12"/>
      <c r="HA439" s="12"/>
      <c r="HB439" s="12"/>
      <c r="HC439" s="12"/>
      <c r="HD439" s="12"/>
      <c r="HE439" s="12"/>
      <c r="HF439" s="12"/>
      <c r="HG439" s="12"/>
      <c r="HH439" s="12"/>
      <c r="HI439" s="12"/>
      <c r="HJ439" s="12"/>
      <c r="HK439" s="12"/>
      <c r="HL439" s="12"/>
      <c r="HM439" s="12"/>
      <c r="HN439" s="12"/>
      <c r="HO439" s="12"/>
      <c r="HP439" s="12"/>
      <c r="HQ439" s="12"/>
      <c r="HR439" s="12"/>
      <c r="HS439" s="12"/>
      <c r="HT439" s="12"/>
      <c r="HU439" s="12"/>
      <c r="HV439" s="12"/>
      <c r="HW439" s="12"/>
      <c r="HX439" s="12"/>
      <c r="HY439" s="12"/>
      <c r="HZ439" s="12"/>
      <c r="IA439" s="12"/>
      <c r="IB439" s="12"/>
      <c r="IC439" s="12"/>
      <c r="ID439" s="12"/>
      <c r="IE439" s="12"/>
      <c r="IF439" s="12"/>
      <c r="IG439" s="12"/>
      <c r="IH439" s="12"/>
      <c r="II439" s="12"/>
      <c r="IJ439" s="12"/>
      <c r="IK439" s="12"/>
      <c r="IL439" s="12"/>
      <c r="IM439" s="12"/>
    </row>
    <row r="440" spans="1:247" ht="15.75" x14ac:dyDescent="0.25">
      <c r="A440" s="31"/>
      <c r="B440" s="17"/>
      <c r="C440" s="52"/>
      <c r="D440" s="35"/>
      <c r="E440" s="36"/>
      <c r="F440" s="65"/>
      <c r="G440" s="35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  <c r="GC440" s="12"/>
      <c r="GD440" s="12"/>
      <c r="GE440" s="12"/>
      <c r="GF440" s="12"/>
      <c r="GG440" s="12"/>
      <c r="GH440" s="12"/>
      <c r="GI440" s="12"/>
      <c r="GJ440" s="12"/>
      <c r="GK440" s="12"/>
      <c r="GL440" s="12"/>
      <c r="GM440" s="12"/>
      <c r="GN440" s="12"/>
      <c r="GO440" s="12"/>
      <c r="GP440" s="12"/>
      <c r="GQ440" s="12"/>
      <c r="GR440" s="12"/>
      <c r="GS440" s="12"/>
      <c r="GT440" s="12"/>
      <c r="GU440" s="12"/>
      <c r="GV440" s="12"/>
      <c r="GW440" s="12"/>
      <c r="GX440" s="12"/>
      <c r="GY440" s="12"/>
      <c r="GZ440" s="12"/>
      <c r="HA440" s="12"/>
      <c r="HB440" s="12"/>
      <c r="HC440" s="12"/>
      <c r="HD440" s="12"/>
      <c r="HE440" s="12"/>
      <c r="HF440" s="12"/>
      <c r="HG440" s="12"/>
      <c r="HH440" s="12"/>
      <c r="HI440" s="12"/>
      <c r="HJ440" s="12"/>
      <c r="HK440" s="12"/>
      <c r="HL440" s="12"/>
      <c r="HM440" s="12"/>
      <c r="HN440" s="12"/>
      <c r="HO440" s="12"/>
      <c r="HP440" s="12"/>
      <c r="HQ440" s="12"/>
      <c r="HR440" s="12"/>
      <c r="HS440" s="12"/>
      <c r="HT440" s="12"/>
      <c r="HU440" s="12"/>
      <c r="HV440" s="12"/>
      <c r="HW440" s="12"/>
      <c r="HX440" s="12"/>
      <c r="HY440" s="12"/>
      <c r="HZ440" s="12"/>
      <c r="IA440" s="12"/>
      <c r="IB440" s="12"/>
      <c r="IC440" s="12"/>
      <c r="ID440" s="12"/>
      <c r="IE440" s="12"/>
      <c r="IF440" s="12"/>
      <c r="IG440" s="12"/>
      <c r="IH440" s="12"/>
      <c r="II440" s="12"/>
      <c r="IJ440" s="12"/>
      <c r="IK440" s="12"/>
      <c r="IL440" s="12"/>
      <c r="IM440" s="12"/>
    </row>
    <row r="441" spans="1:247" ht="15.75" x14ac:dyDescent="0.25">
      <c r="A441" s="31"/>
      <c r="B441" s="17"/>
      <c r="C441" s="52"/>
      <c r="D441" s="35"/>
      <c r="E441" s="36"/>
      <c r="F441" s="65"/>
      <c r="G441" s="35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  <c r="GE441" s="12"/>
      <c r="GF441" s="12"/>
      <c r="GG441" s="12"/>
      <c r="GH441" s="12"/>
      <c r="GI441" s="12"/>
      <c r="GJ441" s="12"/>
      <c r="GK441" s="12"/>
      <c r="GL441" s="12"/>
      <c r="GM441" s="12"/>
      <c r="GN441" s="12"/>
      <c r="GO441" s="12"/>
      <c r="GP441" s="12"/>
      <c r="GQ441" s="12"/>
      <c r="GR441" s="12"/>
      <c r="GS441" s="12"/>
      <c r="GT441" s="12"/>
      <c r="GU441" s="12"/>
      <c r="GV441" s="12"/>
      <c r="GW441" s="12"/>
      <c r="GX441" s="12"/>
      <c r="GY441" s="12"/>
      <c r="GZ441" s="12"/>
      <c r="HA441" s="12"/>
      <c r="HB441" s="12"/>
      <c r="HC441" s="12"/>
      <c r="HD441" s="12"/>
      <c r="HE441" s="12"/>
      <c r="HF441" s="12"/>
      <c r="HG441" s="12"/>
      <c r="HH441" s="12"/>
      <c r="HI441" s="12"/>
      <c r="HJ441" s="12"/>
      <c r="HK441" s="12"/>
      <c r="HL441" s="12"/>
      <c r="HM441" s="12"/>
      <c r="HN441" s="12"/>
      <c r="HO441" s="12"/>
      <c r="HP441" s="12"/>
      <c r="HQ441" s="12"/>
      <c r="HR441" s="12"/>
      <c r="HS441" s="12"/>
      <c r="HT441" s="12"/>
      <c r="HU441" s="12"/>
      <c r="HV441" s="12"/>
      <c r="HW441" s="12"/>
      <c r="HX441" s="12"/>
      <c r="HY441" s="12"/>
      <c r="HZ441" s="12"/>
      <c r="IA441" s="12"/>
      <c r="IB441" s="12"/>
      <c r="IC441" s="12"/>
      <c r="ID441" s="12"/>
      <c r="IE441" s="12"/>
      <c r="IF441" s="12"/>
      <c r="IG441" s="12"/>
      <c r="IH441" s="12"/>
      <c r="II441" s="12"/>
      <c r="IJ441" s="12"/>
      <c r="IK441" s="12"/>
      <c r="IL441" s="12"/>
      <c r="IM441" s="12"/>
    </row>
    <row r="442" spans="1:247" ht="15.75" x14ac:dyDescent="0.25">
      <c r="A442" s="31"/>
      <c r="B442" s="17"/>
      <c r="C442" s="52"/>
      <c r="D442" s="35"/>
      <c r="E442" s="36"/>
      <c r="F442" s="65"/>
      <c r="G442" s="35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  <c r="GE442" s="12"/>
      <c r="GF442" s="12"/>
      <c r="GG442" s="12"/>
      <c r="GH442" s="12"/>
      <c r="GI442" s="12"/>
      <c r="GJ442" s="12"/>
      <c r="GK442" s="12"/>
      <c r="GL442" s="12"/>
      <c r="GM442" s="12"/>
      <c r="GN442" s="12"/>
      <c r="GO442" s="12"/>
      <c r="GP442" s="12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  <c r="HH442" s="12"/>
      <c r="HI442" s="12"/>
      <c r="HJ442" s="12"/>
      <c r="HK442" s="12"/>
      <c r="HL442" s="12"/>
      <c r="HM442" s="12"/>
      <c r="HN442" s="12"/>
      <c r="HO442" s="12"/>
      <c r="HP442" s="12"/>
      <c r="HQ442" s="12"/>
      <c r="HR442" s="12"/>
      <c r="HS442" s="12"/>
      <c r="HT442" s="12"/>
      <c r="HU442" s="12"/>
      <c r="HV442" s="12"/>
      <c r="HW442" s="12"/>
      <c r="HX442" s="12"/>
      <c r="HY442" s="12"/>
      <c r="HZ442" s="12"/>
      <c r="IA442" s="12"/>
      <c r="IB442" s="12"/>
      <c r="IC442" s="12"/>
      <c r="ID442" s="12"/>
      <c r="IE442" s="12"/>
      <c r="IF442" s="12"/>
      <c r="IG442" s="12"/>
      <c r="IH442" s="12"/>
      <c r="II442" s="12"/>
      <c r="IJ442" s="12"/>
      <c r="IK442" s="12"/>
      <c r="IL442" s="12"/>
      <c r="IM442" s="12"/>
    </row>
    <row r="443" spans="1:247" ht="15.75" x14ac:dyDescent="0.25">
      <c r="A443" s="31"/>
      <c r="B443" s="17"/>
      <c r="C443" s="52"/>
      <c r="D443" s="35"/>
      <c r="E443" s="36"/>
      <c r="F443" s="65"/>
      <c r="G443" s="35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  <c r="GE443" s="12"/>
      <c r="GF443" s="12"/>
      <c r="GG443" s="12"/>
      <c r="GH443" s="12"/>
      <c r="GI443" s="12"/>
      <c r="GJ443" s="12"/>
      <c r="GK443" s="12"/>
      <c r="GL443" s="12"/>
      <c r="GM443" s="12"/>
      <c r="GN443" s="12"/>
      <c r="GO443" s="12"/>
      <c r="GP443" s="12"/>
      <c r="GQ443" s="12"/>
      <c r="GR443" s="12"/>
      <c r="GS443" s="12"/>
      <c r="GT443" s="12"/>
      <c r="GU443" s="12"/>
      <c r="GV443" s="12"/>
      <c r="GW443" s="12"/>
      <c r="GX443" s="12"/>
      <c r="GY443" s="12"/>
      <c r="GZ443" s="12"/>
      <c r="HA443" s="12"/>
      <c r="HB443" s="12"/>
      <c r="HC443" s="12"/>
      <c r="HD443" s="12"/>
      <c r="HE443" s="12"/>
      <c r="HF443" s="12"/>
      <c r="HG443" s="12"/>
      <c r="HH443" s="12"/>
      <c r="HI443" s="12"/>
      <c r="HJ443" s="12"/>
      <c r="HK443" s="12"/>
      <c r="HL443" s="12"/>
      <c r="HM443" s="12"/>
      <c r="HN443" s="12"/>
      <c r="HO443" s="12"/>
      <c r="HP443" s="12"/>
      <c r="HQ443" s="12"/>
      <c r="HR443" s="12"/>
      <c r="HS443" s="12"/>
      <c r="HT443" s="12"/>
      <c r="HU443" s="12"/>
      <c r="HV443" s="12"/>
      <c r="HW443" s="12"/>
      <c r="HX443" s="12"/>
      <c r="HY443" s="12"/>
      <c r="HZ443" s="12"/>
      <c r="IA443" s="12"/>
      <c r="IB443" s="12"/>
      <c r="IC443" s="12"/>
      <c r="ID443" s="12"/>
      <c r="IE443" s="12"/>
      <c r="IF443" s="12"/>
      <c r="IG443" s="12"/>
      <c r="IH443" s="12"/>
      <c r="II443" s="12"/>
      <c r="IJ443" s="12"/>
      <c r="IK443" s="12"/>
      <c r="IL443" s="12"/>
      <c r="IM443" s="12"/>
    </row>
    <row r="444" spans="1:247" ht="15.75" x14ac:dyDescent="0.25">
      <c r="A444" s="31"/>
      <c r="B444" s="17"/>
      <c r="C444" s="52"/>
      <c r="D444" s="35"/>
      <c r="E444" s="36"/>
      <c r="F444" s="65"/>
      <c r="G444" s="35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  <c r="GE444" s="12"/>
      <c r="GF444" s="12"/>
      <c r="GG444" s="12"/>
      <c r="GH444" s="12"/>
      <c r="GI444" s="12"/>
      <c r="GJ444" s="12"/>
      <c r="GK444" s="12"/>
      <c r="GL444" s="12"/>
      <c r="GM444" s="12"/>
      <c r="GN444" s="12"/>
      <c r="GO444" s="12"/>
      <c r="GP444" s="12"/>
      <c r="GQ444" s="12"/>
      <c r="GR444" s="12"/>
      <c r="GS444" s="12"/>
      <c r="GT444" s="12"/>
      <c r="GU444" s="12"/>
      <c r="GV444" s="12"/>
      <c r="GW444" s="12"/>
      <c r="GX444" s="12"/>
      <c r="GY444" s="12"/>
      <c r="GZ444" s="12"/>
      <c r="HA444" s="12"/>
      <c r="HB444" s="12"/>
      <c r="HC444" s="12"/>
      <c r="HD444" s="12"/>
      <c r="HE444" s="12"/>
      <c r="HF444" s="12"/>
      <c r="HG444" s="12"/>
      <c r="HH444" s="12"/>
      <c r="HI444" s="12"/>
      <c r="HJ444" s="12"/>
      <c r="HK444" s="12"/>
      <c r="HL444" s="12"/>
      <c r="HM444" s="12"/>
      <c r="HN444" s="12"/>
      <c r="HO444" s="12"/>
      <c r="HP444" s="12"/>
      <c r="HQ444" s="12"/>
      <c r="HR444" s="12"/>
      <c r="HS444" s="12"/>
      <c r="HT444" s="12"/>
      <c r="HU444" s="12"/>
      <c r="HV444" s="12"/>
      <c r="HW444" s="12"/>
      <c r="HX444" s="12"/>
      <c r="HY444" s="12"/>
      <c r="HZ444" s="12"/>
      <c r="IA444" s="12"/>
      <c r="IB444" s="12"/>
      <c r="IC444" s="12"/>
      <c r="ID444" s="12"/>
      <c r="IE444" s="12"/>
      <c r="IF444" s="12"/>
      <c r="IG444" s="12"/>
      <c r="IH444" s="12"/>
      <c r="II444" s="12"/>
      <c r="IJ444" s="12"/>
      <c r="IK444" s="12"/>
      <c r="IL444" s="12"/>
      <c r="IM444" s="12"/>
    </row>
    <row r="445" spans="1:247" ht="15.75" x14ac:dyDescent="0.25">
      <c r="A445" s="31"/>
      <c r="B445" s="17"/>
      <c r="C445" s="52"/>
      <c r="D445" s="35"/>
      <c r="E445" s="36"/>
      <c r="F445" s="65"/>
      <c r="G445" s="35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  <c r="GE445" s="12"/>
      <c r="GF445" s="12"/>
      <c r="GG445" s="12"/>
      <c r="GH445" s="12"/>
      <c r="GI445" s="12"/>
      <c r="GJ445" s="12"/>
      <c r="GK445" s="12"/>
      <c r="GL445" s="12"/>
      <c r="GM445" s="12"/>
      <c r="GN445" s="12"/>
      <c r="GO445" s="12"/>
      <c r="GP445" s="12"/>
      <c r="GQ445" s="12"/>
      <c r="GR445" s="12"/>
      <c r="GS445" s="12"/>
      <c r="GT445" s="12"/>
      <c r="GU445" s="12"/>
      <c r="GV445" s="12"/>
      <c r="GW445" s="12"/>
      <c r="GX445" s="12"/>
      <c r="GY445" s="12"/>
      <c r="GZ445" s="12"/>
      <c r="HA445" s="12"/>
      <c r="HB445" s="12"/>
      <c r="HC445" s="12"/>
      <c r="HD445" s="12"/>
      <c r="HE445" s="12"/>
      <c r="HF445" s="12"/>
      <c r="HG445" s="12"/>
      <c r="HH445" s="12"/>
      <c r="HI445" s="12"/>
      <c r="HJ445" s="12"/>
      <c r="HK445" s="12"/>
      <c r="HL445" s="12"/>
      <c r="HM445" s="12"/>
      <c r="HN445" s="12"/>
      <c r="HO445" s="12"/>
      <c r="HP445" s="12"/>
      <c r="HQ445" s="12"/>
      <c r="HR445" s="12"/>
      <c r="HS445" s="12"/>
      <c r="HT445" s="12"/>
      <c r="HU445" s="12"/>
      <c r="HV445" s="12"/>
      <c r="HW445" s="12"/>
      <c r="HX445" s="12"/>
      <c r="HY445" s="12"/>
      <c r="HZ445" s="12"/>
      <c r="IA445" s="12"/>
      <c r="IB445" s="12"/>
      <c r="IC445" s="12"/>
      <c r="ID445" s="12"/>
      <c r="IE445" s="12"/>
      <c r="IF445" s="12"/>
      <c r="IG445" s="12"/>
      <c r="IH445" s="12"/>
      <c r="II445" s="12"/>
      <c r="IJ445" s="12"/>
      <c r="IK445" s="12"/>
      <c r="IL445" s="12"/>
      <c r="IM445" s="12"/>
    </row>
    <row r="446" spans="1:247" ht="15.75" x14ac:dyDescent="0.25">
      <c r="A446" s="31"/>
      <c r="B446" s="17"/>
      <c r="C446" s="52"/>
      <c r="D446" s="35"/>
      <c r="E446" s="36"/>
      <c r="F446" s="65"/>
      <c r="G446" s="35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  <c r="GE446" s="12"/>
      <c r="GF446" s="12"/>
      <c r="GG446" s="12"/>
      <c r="GH446" s="12"/>
      <c r="GI446" s="12"/>
      <c r="GJ446" s="12"/>
      <c r="GK446" s="12"/>
      <c r="GL446" s="12"/>
      <c r="GM446" s="12"/>
      <c r="GN446" s="12"/>
      <c r="GO446" s="12"/>
      <c r="GP446" s="12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  <c r="HH446" s="12"/>
      <c r="HI446" s="12"/>
      <c r="HJ446" s="12"/>
      <c r="HK446" s="12"/>
      <c r="HL446" s="12"/>
      <c r="HM446" s="12"/>
      <c r="HN446" s="12"/>
      <c r="HO446" s="12"/>
      <c r="HP446" s="12"/>
      <c r="HQ446" s="12"/>
      <c r="HR446" s="12"/>
      <c r="HS446" s="12"/>
      <c r="HT446" s="12"/>
      <c r="HU446" s="12"/>
      <c r="HV446" s="12"/>
      <c r="HW446" s="12"/>
      <c r="HX446" s="12"/>
      <c r="HY446" s="12"/>
      <c r="HZ446" s="12"/>
      <c r="IA446" s="12"/>
      <c r="IB446" s="12"/>
      <c r="IC446" s="12"/>
      <c r="ID446" s="12"/>
      <c r="IE446" s="12"/>
      <c r="IF446" s="12"/>
      <c r="IG446" s="12"/>
      <c r="IH446" s="12"/>
      <c r="II446" s="12"/>
      <c r="IJ446" s="12"/>
      <c r="IK446" s="12"/>
      <c r="IL446" s="12"/>
      <c r="IM446" s="12"/>
    </row>
    <row r="447" spans="1:247" ht="15.75" x14ac:dyDescent="0.25">
      <c r="A447" s="31"/>
      <c r="B447" s="17"/>
      <c r="C447" s="52"/>
      <c r="D447" s="35"/>
      <c r="E447" s="36"/>
      <c r="F447" s="65"/>
      <c r="G447" s="35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  <c r="GE447" s="12"/>
      <c r="GF447" s="12"/>
      <c r="GG447" s="12"/>
      <c r="GH447" s="12"/>
      <c r="GI447" s="12"/>
      <c r="GJ447" s="12"/>
      <c r="GK447" s="12"/>
      <c r="GL447" s="12"/>
      <c r="GM447" s="12"/>
      <c r="GN447" s="12"/>
      <c r="GO447" s="12"/>
      <c r="GP447" s="12"/>
      <c r="GQ447" s="12"/>
      <c r="GR447" s="12"/>
      <c r="GS447" s="12"/>
      <c r="GT447" s="12"/>
      <c r="GU447" s="12"/>
      <c r="GV447" s="12"/>
      <c r="GW447" s="12"/>
      <c r="GX447" s="12"/>
      <c r="GY447" s="12"/>
      <c r="GZ447" s="12"/>
      <c r="HA447" s="12"/>
      <c r="HB447" s="12"/>
      <c r="HC447" s="12"/>
      <c r="HD447" s="12"/>
      <c r="HE447" s="12"/>
      <c r="HF447" s="12"/>
      <c r="HG447" s="12"/>
      <c r="HH447" s="12"/>
      <c r="HI447" s="12"/>
      <c r="HJ447" s="12"/>
      <c r="HK447" s="12"/>
      <c r="HL447" s="12"/>
      <c r="HM447" s="12"/>
      <c r="HN447" s="12"/>
      <c r="HO447" s="12"/>
      <c r="HP447" s="12"/>
      <c r="HQ447" s="12"/>
      <c r="HR447" s="12"/>
      <c r="HS447" s="12"/>
      <c r="HT447" s="12"/>
      <c r="HU447" s="12"/>
      <c r="HV447" s="12"/>
      <c r="HW447" s="12"/>
      <c r="HX447" s="12"/>
      <c r="HY447" s="12"/>
      <c r="HZ447" s="12"/>
      <c r="IA447" s="12"/>
      <c r="IB447" s="12"/>
      <c r="IC447" s="12"/>
      <c r="ID447" s="12"/>
      <c r="IE447" s="12"/>
      <c r="IF447" s="12"/>
      <c r="IG447" s="12"/>
      <c r="IH447" s="12"/>
      <c r="II447" s="12"/>
      <c r="IJ447" s="12"/>
      <c r="IK447" s="12"/>
      <c r="IL447" s="12"/>
      <c r="IM447" s="12"/>
    </row>
    <row r="448" spans="1:247" ht="15.75" x14ac:dyDescent="0.25">
      <c r="A448" s="31"/>
      <c r="B448" s="17"/>
      <c r="C448" s="52"/>
      <c r="D448" s="35"/>
      <c r="E448" s="36"/>
      <c r="F448" s="65"/>
      <c r="G448" s="35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  <c r="GE448" s="12"/>
      <c r="GF448" s="12"/>
      <c r="GG448" s="12"/>
      <c r="GH448" s="12"/>
      <c r="GI448" s="12"/>
      <c r="GJ448" s="12"/>
      <c r="GK448" s="12"/>
      <c r="GL448" s="12"/>
      <c r="GM448" s="12"/>
      <c r="GN448" s="12"/>
      <c r="GO448" s="12"/>
      <c r="GP448" s="12"/>
      <c r="GQ448" s="12"/>
      <c r="GR448" s="12"/>
      <c r="GS448" s="12"/>
      <c r="GT448" s="12"/>
      <c r="GU448" s="12"/>
      <c r="GV448" s="12"/>
      <c r="GW448" s="12"/>
      <c r="GX448" s="12"/>
      <c r="GY448" s="12"/>
      <c r="GZ448" s="12"/>
      <c r="HA448" s="12"/>
      <c r="HB448" s="12"/>
      <c r="HC448" s="12"/>
      <c r="HD448" s="12"/>
      <c r="HE448" s="12"/>
      <c r="HF448" s="12"/>
      <c r="HG448" s="12"/>
      <c r="HH448" s="12"/>
      <c r="HI448" s="12"/>
      <c r="HJ448" s="12"/>
      <c r="HK448" s="12"/>
      <c r="HL448" s="12"/>
      <c r="HM448" s="12"/>
      <c r="HN448" s="12"/>
      <c r="HO448" s="12"/>
      <c r="HP448" s="12"/>
      <c r="HQ448" s="12"/>
      <c r="HR448" s="12"/>
      <c r="HS448" s="12"/>
      <c r="HT448" s="12"/>
      <c r="HU448" s="12"/>
      <c r="HV448" s="12"/>
      <c r="HW448" s="12"/>
      <c r="HX448" s="12"/>
      <c r="HY448" s="12"/>
      <c r="HZ448" s="12"/>
      <c r="IA448" s="12"/>
      <c r="IB448" s="12"/>
      <c r="IC448" s="12"/>
      <c r="ID448" s="12"/>
      <c r="IE448" s="12"/>
      <c r="IF448" s="12"/>
      <c r="IG448" s="12"/>
      <c r="IH448" s="12"/>
      <c r="II448" s="12"/>
      <c r="IJ448" s="12"/>
      <c r="IK448" s="12"/>
      <c r="IL448" s="12"/>
      <c r="IM448" s="12"/>
    </row>
    <row r="449" spans="1:247" ht="15.75" x14ac:dyDescent="0.25">
      <c r="A449" s="31"/>
      <c r="B449" s="17"/>
      <c r="C449" s="52"/>
      <c r="D449" s="35"/>
      <c r="E449" s="36"/>
      <c r="F449" s="65"/>
      <c r="G449" s="35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  <c r="GE449" s="12"/>
      <c r="GF449" s="12"/>
      <c r="GG449" s="12"/>
      <c r="GH449" s="12"/>
      <c r="GI449" s="12"/>
      <c r="GJ449" s="12"/>
      <c r="GK449" s="12"/>
      <c r="GL449" s="12"/>
      <c r="GM449" s="12"/>
      <c r="GN449" s="12"/>
      <c r="GO449" s="12"/>
      <c r="GP449" s="12"/>
      <c r="GQ449" s="12"/>
      <c r="GR449" s="12"/>
      <c r="GS449" s="12"/>
      <c r="GT449" s="12"/>
      <c r="GU449" s="12"/>
      <c r="GV449" s="12"/>
      <c r="GW449" s="12"/>
      <c r="GX449" s="12"/>
      <c r="GY449" s="12"/>
      <c r="GZ449" s="12"/>
      <c r="HA449" s="12"/>
      <c r="HB449" s="12"/>
      <c r="HC449" s="12"/>
      <c r="HD449" s="12"/>
      <c r="HE449" s="12"/>
      <c r="HF449" s="12"/>
      <c r="HG449" s="12"/>
      <c r="HH449" s="12"/>
      <c r="HI449" s="12"/>
      <c r="HJ449" s="12"/>
      <c r="HK449" s="12"/>
      <c r="HL449" s="12"/>
      <c r="HM449" s="12"/>
      <c r="HN449" s="12"/>
      <c r="HO449" s="12"/>
      <c r="HP449" s="12"/>
      <c r="HQ449" s="12"/>
      <c r="HR449" s="12"/>
      <c r="HS449" s="12"/>
      <c r="HT449" s="12"/>
      <c r="HU449" s="12"/>
      <c r="HV449" s="12"/>
      <c r="HW449" s="12"/>
      <c r="HX449" s="12"/>
      <c r="HY449" s="12"/>
      <c r="HZ449" s="12"/>
      <c r="IA449" s="12"/>
      <c r="IB449" s="12"/>
      <c r="IC449" s="12"/>
      <c r="ID449" s="12"/>
      <c r="IE449" s="12"/>
      <c r="IF449" s="12"/>
      <c r="IG449" s="12"/>
      <c r="IH449" s="12"/>
      <c r="II449" s="12"/>
      <c r="IJ449" s="12"/>
      <c r="IK449" s="12"/>
      <c r="IL449" s="12"/>
      <c r="IM449" s="12"/>
    </row>
    <row r="450" spans="1:247" ht="15.75" x14ac:dyDescent="0.25">
      <c r="A450" s="31"/>
      <c r="B450" s="17"/>
      <c r="C450" s="52"/>
      <c r="D450" s="35"/>
      <c r="E450" s="36"/>
      <c r="F450" s="65"/>
      <c r="G450" s="35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  <c r="GE450" s="12"/>
      <c r="GF450" s="12"/>
      <c r="GG450" s="12"/>
      <c r="GH450" s="12"/>
      <c r="GI450" s="12"/>
      <c r="GJ450" s="12"/>
      <c r="GK450" s="12"/>
      <c r="GL450" s="12"/>
      <c r="GM450" s="12"/>
      <c r="GN450" s="12"/>
      <c r="GO450" s="12"/>
      <c r="GP450" s="12"/>
      <c r="GQ450" s="12"/>
      <c r="GR450" s="12"/>
      <c r="GS450" s="12"/>
      <c r="GT450" s="12"/>
      <c r="GU450" s="12"/>
      <c r="GV450" s="12"/>
      <c r="GW450" s="12"/>
      <c r="GX450" s="12"/>
      <c r="GY450" s="12"/>
      <c r="GZ450" s="12"/>
      <c r="HA450" s="12"/>
      <c r="HB450" s="12"/>
      <c r="HC450" s="12"/>
      <c r="HD450" s="12"/>
      <c r="HE450" s="12"/>
      <c r="HF450" s="12"/>
      <c r="HG450" s="12"/>
      <c r="HH450" s="12"/>
      <c r="HI450" s="12"/>
      <c r="HJ450" s="12"/>
      <c r="HK450" s="12"/>
      <c r="HL450" s="12"/>
      <c r="HM450" s="12"/>
      <c r="HN450" s="12"/>
      <c r="HO450" s="12"/>
      <c r="HP450" s="12"/>
      <c r="HQ450" s="12"/>
      <c r="HR450" s="12"/>
      <c r="HS450" s="12"/>
      <c r="HT450" s="12"/>
      <c r="HU450" s="12"/>
      <c r="HV450" s="12"/>
      <c r="HW450" s="12"/>
      <c r="HX450" s="12"/>
      <c r="HY450" s="12"/>
      <c r="HZ450" s="12"/>
      <c r="IA450" s="12"/>
      <c r="IB450" s="12"/>
      <c r="IC450" s="12"/>
      <c r="ID450" s="12"/>
      <c r="IE450" s="12"/>
      <c r="IF450" s="12"/>
      <c r="IG450" s="12"/>
      <c r="IH450" s="12"/>
      <c r="II450" s="12"/>
      <c r="IJ450" s="12"/>
      <c r="IK450" s="12"/>
      <c r="IL450" s="12"/>
      <c r="IM450" s="12"/>
    </row>
    <row r="451" spans="1:247" ht="15.75" x14ac:dyDescent="0.25">
      <c r="A451" s="31"/>
      <c r="B451" s="17"/>
      <c r="C451" s="52"/>
      <c r="D451" s="35"/>
      <c r="E451" s="36"/>
      <c r="F451" s="65"/>
      <c r="G451" s="35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  <c r="IF451" s="12"/>
      <c r="IG451" s="12"/>
      <c r="IH451" s="12"/>
      <c r="II451" s="12"/>
      <c r="IJ451" s="12"/>
      <c r="IK451" s="12"/>
      <c r="IL451" s="12"/>
      <c r="IM451" s="12"/>
    </row>
    <row r="452" spans="1:247" ht="15.75" x14ac:dyDescent="0.25">
      <c r="A452" s="31"/>
      <c r="B452" s="17"/>
      <c r="C452" s="52"/>
      <c r="D452" s="35"/>
      <c r="E452" s="36"/>
      <c r="F452" s="65"/>
      <c r="G452" s="35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</row>
    <row r="453" spans="1:247" ht="15.75" x14ac:dyDescent="0.25">
      <c r="A453" s="31"/>
      <c r="B453" s="17"/>
      <c r="C453" s="52"/>
      <c r="D453" s="35"/>
      <c r="E453" s="36"/>
      <c r="F453" s="65"/>
      <c r="G453" s="35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  <c r="GE453" s="12"/>
      <c r="GF453" s="12"/>
      <c r="GG453" s="12"/>
      <c r="GH453" s="12"/>
      <c r="GI453" s="12"/>
      <c r="GJ453" s="12"/>
      <c r="GK453" s="12"/>
      <c r="GL453" s="12"/>
      <c r="GM453" s="12"/>
      <c r="GN453" s="12"/>
      <c r="GO453" s="12"/>
      <c r="GP453" s="12"/>
      <c r="GQ453" s="12"/>
      <c r="GR453" s="12"/>
      <c r="GS453" s="12"/>
      <c r="GT453" s="12"/>
      <c r="GU453" s="12"/>
      <c r="GV453" s="12"/>
      <c r="GW453" s="12"/>
      <c r="GX453" s="12"/>
      <c r="GY453" s="12"/>
      <c r="GZ453" s="12"/>
      <c r="HA453" s="12"/>
      <c r="HB453" s="12"/>
      <c r="HC453" s="12"/>
      <c r="HD453" s="12"/>
      <c r="HE453" s="12"/>
      <c r="HF453" s="12"/>
      <c r="HG453" s="12"/>
      <c r="HH453" s="12"/>
      <c r="HI453" s="12"/>
      <c r="HJ453" s="12"/>
      <c r="HK453" s="12"/>
      <c r="HL453" s="12"/>
      <c r="HM453" s="12"/>
      <c r="HN453" s="12"/>
      <c r="HO453" s="12"/>
      <c r="HP453" s="12"/>
      <c r="HQ453" s="12"/>
      <c r="HR453" s="12"/>
      <c r="HS453" s="12"/>
      <c r="HT453" s="12"/>
      <c r="HU453" s="12"/>
      <c r="HV453" s="12"/>
      <c r="HW453" s="12"/>
      <c r="HX453" s="12"/>
      <c r="HY453" s="12"/>
      <c r="HZ453" s="12"/>
      <c r="IA453" s="12"/>
      <c r="IB453" s="12"/>
      <c r="IC453" s="12"/>
      <c r="ID453" s="12"/>
      <c r="IE453" s="12"/>
      <c r="IF453" s="12"/>
      <c r="IG453" s="12"/>
      <c r="IH453" s="12"/>
      <c r="II453" s="12"/>
      <c r="IJ453" s="12"/>
      <c r="IK453" s="12"/>
      <c r="IL453" s="12"/>
      <c r="IM453" s="12"/>
    </row>
    <row r="454" spans="1:247" ht="15.75" x14ac:dyDescent="0.25">
      <c r="A454" s="31"/>
      <c r="B454" s="17"/>
      <c r="C454" s="52"/>
      <c r="D454" s="35"/>
      <c r="E454" s="36"/>
      <c r="F454" s="65"/>
      <c r="G454" s="35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  <c r="GE454" s="12"/>
      <c r="GF454" s="12"/>
      <c r="GG454" s="12"/>
      <c r="GH454" s="12"/>
      <c r="GI454" s="12"/>
      <c r="GJ454" s="12"/>
      <c r="GK454" s="12"/>
      <c r="GL454" s="12"/>
      <c r="GM454" s="12"/>
      <c r="GN454" s="12"/>
      <c r="GO454" s="12"/>
      <c r="GP454" s="12"/>
      <c r="GQ454" s="12"/>
      <c r="GR454" s="12"/>
      <c r="GS454" s="12"/>
      <c r="GT454" s="12"/>
      <c r="GU454" s="12"/>
      <c r="GV454" s="12"/>
      <c r="GW454" s="12"/>
      <c r="GX454" s="12"/>
      <c r="GY454" s="12"/>
      <c r="GZ454" s="12"/>
      <c r="HA454" s="12"/>
      <c r="HB454" s="12"/>
      <c r="HC454" s="12"/>
      <c r="HD454" s="12"/>
      <c r="HE454" s="12"/>
      <c r="HF454" s="12"/>
      <c r="HG454" s="12"/>
      <c r="HH454" s="12"/>
      <c r="HI454" s="12"/>
      <c r="HJ454" s="12"/>
      <c r="HK454" s="12"/>
      <c r="HL454" s="12"/>
      <c r="HM454" s="12"/>
      <c r="HN454" s="12"/>
      <c r="HO454" s="12"/>
      <c r="HP454" s="12"/>
      <c r="HQ454" s="12"/>
      <c r="HR454" s="12"/>
      <c r="HS454" s="12"/>
      <c r="HT454" s="12"/>
      <c r="HU454" s="12"/>
      <c r="HV454" s="12"/>
      <c r="HW454" s="12"/>
      <c r="HX454" s="12"/>
      <c r="HY454" s="12"/>
      <c r="HZ454" s="12"/>
      <c r="IA454" s="12"/>
      <c r="IB454" s="12"/>
      <c r="IC454" s="12"/>
      <c r="ID454" s="12"/>
      <c r="IE454" s="12"/>
      <c r="IF454" s="12"/>
      <c r="IG454" s="12"/>
      <c r="IH454" s="12"/>
      <c r="II454" s="12"/>
      <c r="IJ454" s="12"/>
      <c r="IK454" s="12"/>
      <c r="IL454" s="12"/>
      <c r="IM454" s="12"/>
    </row>
    <row r="455" spans="1:247" ht="15.75" x14ac:dyDescent="0.25">
      <c r="A455" s="31"/>
      <c r="B455" s="17"/>
      <c r="C455" s="52"/>
      <c r="D455" s="35"/>
      <c r="E455" s="36"/>
      <c r="F455" s="65"/>
      <c r="G455" s="35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  <c r="GE455" s="12"/>
      <c r="GF455" s="12"/>
      <c r="GG455" s="12"/>
      <c r="GH455" s="12"/>
      <c r="GI455" s="12"/>
      <c r="GJ455" s="12"/>
      <c r="GK455" s="12"/>
      <c r="GL455" s="12"/>
      <c r="GM455" s="12"/>
      <c r="GN455" s="12"/>
      <c r="GO455" s="12"/>
      <c r="GP455" s="12"/>
      <c r="GQ455" s="12"/>
      <c r="GR455" s="12"/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/>
      <c r="HH455" s="12"/>
      <c r="HI455" s="12"/>
      <c r="HJ455" s="12"/>
      <c r="HK455" s="12"/>
      <c r="HL455" s="12"/>
      <c r="HM455" s="12"/>
      <c r="HN455" s="12"/>
      <c r="HO455" s="12"/>
      <c r="HP455" s="12"/>
      <c r="HQ455" s="12"/>
      <c r="HR455" s="12"/>
      <c r="HS455" s="12"/>
      <c r="HT455" s="12"/>
      <c r="HU455" s="12"/>
      <c r="HV455" s="12"/>
      <c r="HW455" s="12"/>
      <c r="HX455" s="12"/>
      <c r="HY455" s="12"/>
      <c r="HZ455" s="12"/>
      <c r="IA455" s="12"/>
      <c r="IB455" s="12"/>
      <c r="IC455" s="12"/>
      <c r="ID455" s="12"/>
      <c r="IE455" s="12"/>
      <c r="IF455" s="12"/>
      <c r="IG455" s="12"/>
      <c r="IH455" s="12"/>
      <c r="II455" s="12"/>
      <c r="IJ455" s="12"/>
      <c r="IK455" s="12"/>
      <c r="IL455" s="12"/>
      <c r="IM455" s="12"/>
    </row>
    <row r="456" spans="1:247" ht="15.75" x14ac:dyDescent="0.25">
      <c r="A456" s="31"/>
      <c r="B456" s="17"/>
      <c r="C456" s="52"/>
      <c r="D456" s="35"/>
      <c r="E456" s="36"/>
      <c r="F456" s="65"/>
      <c r="G456" s="35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</row>
    <row r="457" spans="1:247" ht="15.75" x14ac:dyDescent="0.25">
      <c r="A457" s="31"/>
      <c r="B457" s="17"/>
      <c r="C457" s="52"/>
      <c r="D457" s="35"/>
      <c r="E457" s="36"/>
      <c r="F457" s="65"/>
      <c r="G457" s="35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  <c r="IF457" s="12"/>
      <c r="IG457" s="12"/>
      <c r="IH457" s="12"/>
      <c r="II457" s="12"/>
      <c r="IJ457" s="12"/>
      <c r="IK457" s="12"/>
      <c r="IL457" s="12"/>
      <c r="IM457" s="12"/>
    </row>
    <row r="458" spans="1:247" ht="15.75" x14ac:dyDescent="0.25">
      <c r="A458" s="31"/>
      <c r="B458" s="17"/>
      <c r="C458" s="52"/>
      <c r="D458" s="35"/>
      <c r="E458" s="36"/>
      <c r="F458" s="65"/>
      <c r="G458" s="35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  <c r="IF458" s="12"/>
      <c r="IG458" s="12"/>
      <c r="IH458" s="12"/>
      <c r="II458" s="12"/>
      <c r="IJ458" s="12"/>
      <c r="IK458" s="12"/>
      <c r="IL458" s="12"/>
      <c r="IM458" s="12"/>
    </row>
    <row r="459" spans="1:247" ht="15.75" x14ac:dyDescent="0.25">
      <c r="A459" s="31"/>
      <c r="B459" s="17"/>
      <c r="C459" s="52"/>
      <c r="D459" s="35"/>
      <c r="E459" s="36"/>
      <c r="F459" s="65"/>
      <c r="G459" s="35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  <c r="GE459" s="12"/>
      <c r="GF459" s="12"/>
      <c r="GG459" s="12"/>
      <c r="GH459" s="12"/>
      <c r="GI459" s="12"/>
      <c r="GJ459" s="12"/>
      <c r="GK459" s="12"/>
      <c r="GL459" s="12"/>
      <c r="GM459" s="12"/>
      <c r="GN459" s="12"/>
      <c r="GO459" s="12"/>
      <c r="GP459" s="12"/>
      <c r="GQ459" s="12"/>
      <c r="GR459" s="12"/>
      <c r="GS459" s="12"/>
      <c r="GT459" s="12"/>
      <c r="GU459" s="12"/>
      <c r="GV459" s="12"/>
      <c r="GW459" s="12"/>
      <c r="GX459" s="12"/>
      <c r="GY459" s="12"/>
      <c r="GZ459" s="12"/>
      <c r="HA459" s="12"/>
      <c r="HB459" s="12"/>
      <c r="HC459" s="12"/>
      <c r="HD459" s="12"/>
      <c r="HE459" s="12"/>
      <c r="HF459" s="12"/>
      <c r="HG459" s="12"/>
      <c r="HH459" s="12"/>
      <c r="HI459" s="12"/>
      <c r="HJ459" s="12"/>
      <c r="HK459" s="12"/>
      <c r="HL459" s="12"/>
      <c r="HM459" s="12"/>
      <c r="HN459" s="12"/>
      <c r="HO459" s="12"/>
      <c r="HP459" s="12"/>
      <c r="HQ459" s="12"/>
      <c r="HR459" s="12"/>
      <c r="HS459" s="12"/>
      <c r="HT459" s="12"/>
      <c r="HU459" s="12"/>
      <c r="HV459" s="12"/>
      <c r="HW459" s="12"/>
      <c r="HX459" s="12"/>
      <c r="HY459" s="12"/>
      <c r="HZ459" s="12"/>
      <c r="IA459" s="12"/>
      <c r="IB459" s="12"/>
      <c r="IC459" s="12"/>
      <c r="ID459" s="12"/>
      <c r="IE459" s="12"/>
      <c r="IF459" s="12"/>
      <c r="IG459" s="12"/>
      <c r="IH459" s="12"/>
      <c r="II459" s="12"/>
      <c r="IJ459" s="12"/>
      <c r="IK459" s="12"/>
      <c r="IL459" s="12"/>
      <c r="IM459" s="12"/>
    </row>
    <row r="460" spans="1:247" ht="15.75" x14ac:dyDescent="0.25">
      <c r="A460" s="31"/>
      <c r="B460" s="17"/>
      <c r="C460" s="52"/>
      <c r="D460" s="35"/>
      <c r="E460" s="36"/>
      <c r="F460" s="65"/>
      <c r="G460" s="35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2"/>
      <c r="GO460" s="12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  <c r="HH460" s="12"/>
      <c r="HI460" s="12"/>
      <c r="HJ460" s="12"/>
      <c r="HK460" s="12"/>
      <c r="HL460" s="12"/>
      <c r="HM460" s="12"/>
      <c r="HN460" s="12"/>
      <c r="HO460" s="12"/>
      <c r="HP460" s="12"/>
      <c r="HQ460" s="12"/>
      <c r="HR460" s="12"/>
      <c r="HS460" s="12"/>
      <c r="HT460" s="12"/>
      <c r="HU460" s="12"/>
      <c r="HV460" s="12"/>
      <c r="HW460" s="12"/>
      <c r="HX460" s="12"/>
      <c r="HY460" s="12"/>
      <c r="HZ460" s="12"/>
      <c r="IA460" s="12"/>
      <c r="IB460" s="12"/>
      <c r="IC460" s="12"/>
      <c r="ID460" s="12"/>
      <c r="IE460" s="12"/>
      <c r="IF460" s="12"/>
      <c r="IG460" s="12"/>
      <c r="IH460" s="12"/>
      <c r="II460" s="12"/>
      <c r="IJ460" s="12"/>
      <c r="IK460" s="12"/>
      <c r="IL460" s="12"/>
      <c r="IM460" s="12"/>
    </row>
    <row r="461" spans="1:247" ht="15.75" x14ac:dyDescent="0.25">
      <c r="A461" s="31"/>
      <c r="B461" s="17"/>
      <c r="C461" s="52"/>
      <c r="D461" s="35"/>
      <c r="E461" s="36"/>
      <c r="F461" s="65"/>
      <c r="G461" s="35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2"/>
      <c r="GO461" s="12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  <c r="HH461" s="12"/>
      <c r="HI461" s="12"/>
      <c r="HJ461" s="12"/>
      <c r="HK461" s="12"/>
      <c r="HL461" s="12"/>
      <c r="HM461" s="12"/>
      <c r="HN461" s="12"/>
      <c r="HO461" s="12"/>
      <c r="HP461" s="12"/>
      <c r="HQ461" s="12"/>
      <c r="HR461" s="12"/>
      <c r="HS461" s="12"/>
      <c r="HT461" s="12"/>
      <c r="HU461" s="12"/>
      <c r="HV461" s="12"/>
      <c r="HW461" s="12"/>
      <c r="HX461" s="12"/>
      <c r="HY461" s="12"/>
      <c r="HZ461" s="12"/>
      <c r="IA461" s="12"/>
      <c r="IB461" s="12"/>
      <c r="IC461" s="12"/>
      <c r="ID461" s="12"/>
      <c r="IE461" s="12"/>
      <c r="IF461" s="12"/>
      <c r="IG461" s="12"/>
      <c r="IH461" s="12"/>
      <c r="II461" s="12"/>
      <c r="IJ461" s="12"/>
      <c r="IK461" s="12"/>
      <c r="IL461" s="12"/>
      <c r="IM461" s="12"/>
    </row>
    <row r="462" spans="1:247" ht="15.75" x14ac:dyDescent="0.25">
      <c r="A462" s="31"/>
      <c r="B462" s="17"/>
      <c r="C462" s="52"/>
      <c r="D462" s="35"/>
      <c r="E462" s="36"/>
      <c r="F462" s="65"/>
      <c r="G462" s="35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  <c r="GE462" s="12"/>
      <c r="GF462" s="12"/>
      <c r="GG462" s="12"/>
      <c r="GH462" s="12"/>
      <c r="GI462" s="12"/>
      <c r="GJ462" s="12"/>
      <c r="GK462" s="12"/>
      <c r="GL462" s="12"/>
      <c r="GM462" s="12"/>
      <c r="GN462" s="12"/>
      <c r="GO462" s="12"/>
      <c r="GP462" s="12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  <c r="HH462" s="12"/>
      <c r="HI462" s="12"/>
      <c r="HJ462" s="12"/>
      <c r="HK462" s="12"/>
      <c r="HL462" s="12"/>
      <c r="HM462" s="12"/>
      <c r="HN462" s="12"/>
      <c r="HO462" s="12"/>
      <c r="HP462" s="12"/>
      <c r="HQ462" s="12"/>
      <c r="HR462" s="12"/>
      <c r="HS462" s="12"/>
      <c r="HT462" s="12"/>
      <c r="HU462" s="12"/>
      <c r="HV462" s="12"/>
      <c r="HW462" s="12"/>
      <c r="HX462" s="12"/>
      <c r="HY462" s="12"/>
      <c r="HZ462" s="12"/>
      <c r="IA462" s="12"/>
      <c r="IB462" s="12"/>
      <c r="IC462" s="12"/>
      <c r="ID462" s="12"/>
      <c r="IE462" s="12"/>
      <c r="IF462" s="12"/>
      <c r="IG462" s="12"/>
      <c r="IH462" s="12"/>
      <c r="II462" s="12"/>
      <c r="IJ462" s="12"/>
      <c r="IK462" s="12"/>
      <c r="IL462" s="12"/>
      <c r="IM462" s="12"/>
    </row>
    <row r="463" spans="1:247" ht="15.75" x14ac:dyDescent="0.25">
      <c r="A463" s="31"/>
      <c r="B463" s="17"/>
      <c r="C463" s="52"/>
      <c r="D463" s="35"/>
      <c r="E463" s="36"/>
      <c r="F463" s="65"/>
      <c r="G463" s="35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  <c r="GE463" s="12"/>
      <c r="GF463" s="12"/>
      <c r="GG463" s="12"/>
      <c r="GH463" s="12"/>
      <c r="GI463" s="12"/>
      <c r="GJ463" s="12"/>
      <c r="GK463" s="12"/>
      <c r="GL463" s="12"/>
      <c r="GM463" s="12"/>
      <c r="GN463" s="12"/>
      <c r="GO463" s="12"/>
      <c r="GP463" s="12"/>
      <c r="GQ463" s="12"/>
      <c r="GR463" s="12"/>
      <c r="GS463" s="12"/>
      <c r="GT463" s="12"/>
      <c r="GU463" s="12"/>
      <c r="GV463" s="12"/>
      <c r="GW463" s="12"/>
      <c r="GX463" s="12"/>
      <c r="GY463" s="12"/>
      <c r="GZ463" s="12"/>
      <c r="HA463" s="12"/>
      <c r="HB463" s="12"/>
      <c r="HC463" s="12"/>
      <c r="HD463" s="12"/>
      <c r="HE463" s="12"/>
      <c r="HF463" s="12"/>
      <c r="HG463" s="12"/>
      <c r="HH463" s="12"/>
      <c r="HI463" s="12"/>
      <c r="HJ463" s="12"/>
      <c r="HK463" s="12"/>
      <c r="HL463" s="12"/>
      <c r="HM463" s="12"/>
      <c r="HN463" s="12"/>
      <c r="HO463" s="12"/>
      <c r="HP463" s="12"/>
      <c r="HQ463" s="12"/>
      <c r="HR463" s="12"/>
      <c r="HS463" s="12"/>
      <c r="HT463" s="12"/>
      <c r="HU463" s="12"/>
      <c r="HV463" s="12"/>
      <c r="HW463" s="12"/>
      <c r="HX463" s="12"/>
      <c r="HY463" s="12"/>
      <c r="HZ463" s="12"/>
      <c r="IA463" s="12"/>
      <c r="IB463" s="12"/>
      <c r="IC463" s="12"/>
      <c r="ID463" s="12"/>
      <c r="IE463" s="12"/>
      <c r="IF463" s="12"/>
      <c r="IG463" s="12"/>
      <c r="IH463" s="12"/>
      <c r="II463" s="12"/>
      <c r="IJ463" s="12"/>
      <c r="IK463" s="12"/>
      <c r="IL463" s="12"/>
      <c r="IM463" s="12"/>
    </row>
    <row r="464" spans="1:247" ht="15.75" x14ac:dyDescent="0.25">
      <c r="A464" s="31"/>
      <c r="B464" s="17"/>
      <c r="C464" s="52"/>
      <c r="D464" s="35"/>
      <c r="E464" s="36"/>
      <c r="F464" s="65"/>
      <c r="G464" s="35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  <c r="GE464" s="12"/>
      <c r="GF464" s="12"/>
      <c r="GG464" s="12"/>
      <c r="GH464" s="12"/>
      <c r="GI464" s="12"/>
      <c r="GJ464" s="12"/>
      <c r="GK464" s="12"/>
      <c r="GL464" s="12"/>
      <c r="GM464" s="12"/>
      <c r="GN464" s="12"/>
      <c r="GO464" s="12"/>
      <c r="GP464" s="12"/>
      <c r="GQ464" s="12"/>
      <c r="GR464" s="12"/>
      <c r="GS464" s="12"/>
      <c r="GT464" s="12"/>
      <c r="GU464" s="12"/>
      <c r="GV464" s="12"/>
      <c r="GW464" s="12"/>
      <c r="GX464" s="12"/>
      <c r="GY464" s="12"/>
      <c r="GZ464" s="12"/>
      <c r="HA464" s="12"/>
      <c r="HB464" s="12"/>
      <c r="HC464" s="12"/>
      <c r="HD464" s="12"/>
      <c r="HE464" s="12"/>
      <c r="HF464" s="12"/>
      <c r="HG464" s="12"/>
      <c r="HH464" s="12"/>
      <c r="HI464" s="12"/>
      <c r="HJ464" s="12"/>
      <c r="HK464" s="12"/>
      <c r="HL464" s="12"/>
      <c r="HM464" s="12"/>
      <c r="HN464" s="12"/>
      <c r="HO464" s="12"/>
      <c r="HP464" s="12"/>
      <c r="HQ464" s="12"/>
      <c r="HR464" s="12"/>
      <c r="HS464" s="12"/>
      <c r="HT464" s="12"/>
      <c r="HU464" s="12"/>
      <c r="HV464" s="12"/>
      <c r="HW464" s="12"/>
      <c r="HX464" s="12"/>
      <c r="HY464" s="12"/>
      <c r="HZ464" s="12"/>
      <c r="IA464" s="12"/>
      <c r="IB464" s="12"/>
      <c r="IC464" s="12"/>
      <c r="ID464" s="12"/>
      <c r="IE464" s="12"/>
      <c r="IF464" s="12"/>
      <c r="IG464" s="12"/>
      <c r="IH464" s="12"/>
      <c r="II464" s="12"/>
      <c r="IJ464" s="12"/>
      <c r="IK464" s="12"/>
      <c r="IL464" s="12"/>
      <c r="IM464" s="12"/>
    </row>
    <row r="465" spans="1:247" ht="15.75" x14ac:dyDescent="0.25">
      <c r="A465" s="31"/>
      <c r="B465" s="17"/>
      <c r="C465" s="52"/>
      <c r="D465" s="35"/>
      <c r="E465" s="36"/>
      <c r="F465" s="65"/>
      <c r="G465" s="35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  <c r="GE465" s="12"/>
      <c r="GF465" s="12"/>
      <c r="GG465" s="12"/>
      <c r="GH465" s="12"/>
      <c r="GI465" s="12"/>
      <c r="GJ465" s="12"/>
      <c r="GK465" s="12"/>
      <c r="GL465" s="12"/>
      <c r="GM465" s="12"/>
      <c r="GN465" s="12"/>
      <c r="GO465" s="12"/>
      <c r="GP465" s="12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  <c r="HH465" s="12"/>
      <c r="HI465" s="12"/>
      <c r="HJ465" s="12"/>
      <c r="HK465" s="12"/>
      <c r="HL465" s="12"/>
      <c r="HM465" s="12"/>
      <c r="HN465" s="12"/>
      <c r="HO465" s="12"/>
      <c r="HP465" s="12"/>
      <c r="HQ465" s="12"/>
      <c r="HR465" s="12"/>
      <c r="HS465" s="12"/>
      <c r="HT465" s="12"/>
      <c r="HU465" s="12"/>
      <c r="HV465" s="12"/>
      <c r="HW465" s="12"/>
      <c r="HX465" s="12"/>
      <c r="HY465" s="12"/>
      <c r="HZ465" s="12"/>
      <c r="IA465" s="12"/>
      <c r="IB465" s="12"/>
      <c r="IC465" s="12"/>
      <c r="ID465" s="12"/>
      <c r="IE465" s="12"/>
      <c r="IF465" s="12"/>
      <c r="IG465" s="12"/>
      <c r="IH465" s="12"/>
      <c r="II465" s="12"/>
      <c r="IJ465" s="12"/>
      <c r="IK465" s="12"/>
      <c r="IL465" s="12"/>
      <c r="IM465" s="12"/>
    </row>
    <row r="466" spans="1:247" ht="15.75" x14ac:dyDescent="0.25">
      <c r="A466" s="31"/>
      <c r="B466" s="17"/>
      <c r="C466" s="52"/>
      <c r="D466" s="35"/>
      <c r="E466" s="36"/>
      <c r="F466" s="65"/>
      <c r="G466" s="35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  <c r="GE466" s="12"/>
      <c r="GF466" s="12"/>
      <c r="GG466" s="12"/>
      <c r="GH466" s="12"/>
      <c r="GI466" s="12"/>
      <c r="GJ466" s="12"/>
      <c r="GK466" s="12"/>
      <c r="GL466" s="12"/>
      <c r="GM466" s="12"/>
      <c r="GN466" s="12"/>
      <c r="GO466" s="12"/>
      <c r="GP466" s="12"/>
      <c r="GQ466" s="12"/>
      <c r="GR466" s="12"/>
      <c r="GS466" s="12"/>
      <c r="GT466" s="12"/>
      <c r="GU466" s="12"/>
      <c r="GV466" s="12"/>
      <c r="GW466" s="12"/>
      <c r="GX466" s="12"/>
      <c r="GY466" s="12"/>
      <c r="GZ466" s="12"/>
      <c r="HA466" s="12"/>
      <c r="HB466" s="12"/>
      <c r="HC466" s="12"/>
      <c r="HD466" s="12"/>
      <c r="HE466" s="12"/>
      <c r="HF466" s="12"/>
      <c r="HG466" s="12"/>
      <c r="HH466" s="12"/>
      <c r="HI466" s="12"/>
      <c r="HJ466" s="12"/>
      <c r="HK466" s="12"/>
      <c r="HL466" s="12"/>
      <c r="HM466" s="12"/>
      <c r="HN466" s="12"/>
      <c r="HO466" s="12"/>
      <c r="HP466" s="12"/>
      <c r="HQ466" s="12"/>
      <c r="HR466" s="12"/>
      <c r="HS466" s="12"/>
      <c r="HT466" s="12"/>
      <c r="HU466" s="12"/>
      <c r="HV466" s="12"/>
      <c r="HW466" s="12"/>
      <c r="HX466" s="12"/>
      <c r="HY466" s="12"/>
      <c r="HZ466" s="12"/>
      <c r="IA466" s="12"/>
      <c r="IB466" s="12"/>
      <c r="IC466" s="12"/>
      <c r="ID466" s="12"/>
      <c r="IE466" s="12"/>
      <c r="IF466" s="12"/>
      <c r="IG466" s="12"/>
      <c r="IH466" s="12"/>
      <c r="II466" s="12"/>
      <c r="IJ466" s="12"/>
      <c r="IK466" s="12"/>
      <c r="IL466" s="12"/>
      <c r="IM466" s="12"/>
    </row>
    <row r="467" spans="1:247" ht="15.75" x14ac:dyDescent="0.25">
      <c r="A467" s="31"/>
      <c r="B467" s="17"/>
      <c r="C467" s="52"/>
      <c r="D467" s="35"/>
      <c r="E467" s="36"/>
      <c r="F467" s="65"/>
      <c r="G467" s="35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  <c r="GE467" s="12"/>
      <c r="GF467" s="12"/>
      <c r="GG467" s="12"/>
      <c r="GH467" s="12"/>
      <c r="GI467" s="12"/>
      <c r="GJ467" s="12"/>
      <c r="GK467" s="12"/>
      <c r="GL467" s="12"/>
      <c r="GM467" s="12"/>
      <c r="GN467" s="12"/>
      <c r="GO467" s="12"/>
      <c r="GP467" s="12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  <c r="HH467" s="12"/>
      <c r="HI467" s="12"/>
      <c r="HJ467" s="12"/>
      <c r="HK467" s="12"/>
      <c r="HL467" s="12"/>
      <c r="HM467" s="12"/>
      <c r="HN467" s="12"/>
      <c r="HO467" s="12"/>
      <c r="HP467" s="12"/>
      <c r="HQ467" s="12"/>
      <c r="HR467" s="12"/>
      <c r="HS467" s="12"/>
      <c r="HT467" s="12"/>
      <c r="HU467" s="12"/>
      <c r="HV467" s="12"/>
      <c r="HW467" s="12"/>
      <c r="HX467" s="12"/>
      <c r="HY467" s="12"/>
      <c r="HZ467" s="12"/>
      <c r="IA467" s="12"/>
      <c r="IB467" s="12"/>
      <c r="IC467" s="12"/>
      <c r="ID467" s="12"/>
      <c r="IE467" s="12"/>
      <c r="IF467" s="12"/>
      <c r="IG467" s="12"/>
      <c r="IH467" s="12"/>
      <c r="II467" s="12"/>
      <c r="IJ467" s="12"/>
      <c r="IK467" s="12"/>
      <c r="IL467" s="12"/>
      <c r="IM467" s="12"/>
    </row>
    <row r="468" spans="1:247" ht="15.75" x14ac:dyDescent="0.25">
      <c r="A468" s="31"/>
      <c r="B468" s="17"/>
      <c r="C468" s="52"/>
      <c r="D468" s="35"/>
      <c r="E468" s="36"/>
      <c r="F468" s="65"/>
      <c r="G468" s="35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2"/>
      <c r="GO468" s="12"/>
      <c r="GP468" s="12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  <c r="HH468" s="12"/>
      <c r="HI468" s="12"/>
      <c r="HJ468" s="12"/>
      <c r="HK468" s="12"/>
      <c r="HL468" s="12"/>
      <c r="HM468" s="12"/>
      <c r="HN468" s="12"/>
      <c r="HO468" s="12"/>
      <c r="HP468" s="12"/>
      <c r="HQ468" s="12"/>
      <c r="HR468" s="12"/>
      <c r="HS468" s="12"/>
      <c r="HT468" s="12"/>
      <c r="HU468" s="12"/>
      <c r="HV468" s="12"/>
      <c r="HW468" s="12"/>
      <c r="HX468" s="12"/>
      <c r="HY468" s="12"/>
      <c r="HZ468" s="12"/>
      <c r="IA468" s="12"/>
      <c r="IB468" s="12"/>
      <c r="IC468" s="12"/>
      <c r="ID468" s="12"/>
      <c r="IE468" s="12"/>
      <c r="IF468" s="12"/>
      <c r="IG468" s="12"/>
      <c r="IH468" s="12"/>
      <c r="II468" s="12"/>
      <c r="IJ468" s="12"/>
      <c r="IK468" s="12"/>
      <c r="IL468" s="12"/>
      <c r="IM468" s="12"/>
    </row>
    <row r="469" spans="1:247" ht="15.75" x14ac:dyDescent="0.25">
      <c r="A469" s="31"/>
      <c r="B469" s="17"/>
      <c r="C469" s="52"/>
      <c r="D469" s="35"/>
      <c r="E469" s="36"/>
      <c r="F469" s="65"/>
      <c r="G469" s="35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  <c r="GE469" s="12"/>
      <c r="GF469" s="12"/>
      <c r="GG469" s="12"/>
      <c r="GH469" s="12"/>
      <c r="GI469" s="12"/>
      <c r="GJ469" s="12"/>
      <c r="GK469" s="12"/>
      <c r="GL469" s="12"/>
      <c r="GM469" s="12"/>
      <c r="GN469" s="12"/>
      <c r="GO469" s="12"/>
      <c r="GP469" s="12"/>
      <c r="GQ469" s="12"/>
      <c r="GR469" s="12"/>
      <c r="GS469" s="12"/>
      <c r="GT469" s="12"/>
      <c r="GU469" s="12"/>
      <c r="GV469" s="12"/>
      <c r="GW469" s="12"/>
      <c r="GX469" s="12"/>
      <c r="GY469" s="12"/>
      <c r="GZ469" s="12"/>
      <c r="HA469" s="12"/>
      <c r="HB469" s="12"/>
      <c r="HC469" s="12"/>
      <c r="HD469" s="12"/>
      <c r="HE469" s="12"/>
      <c r="HF469" s="12"/>
      <c r="HG469" s="12"/>
      <c r="HH469" s="12"/>
      <c r="HI469" s="12"/>
      <c r="HJ469" s="12"/>
      <c r="HK469" s="12"/>
      <c r="HL469" s="12"/>
      <c r="HM469" s="12"/>
      <c r="HN469" s="12"/>
      <c r="HO469" s="12"/>
      <c r="HP469" s="12"/>
      <c r="HQ469" s="12"/>
      <c r="HR469" s="12"/>
      <c r="HS469" s="12"/>
      <c r="HT469" s="12"/>
      <c r="HU469" s="12"/>
      <c r="HV469" s="12"/>
      <c r="HW469" s="12"/>
      <c r="HX469" s="12"/>
      <c r="HY469" s="12"/>
      <c r="HZ469" s="12"/>
      <c r="IA469" s="12"/>
      <c r="IB469" s="12"/>
      <c r="IC469" s="12"/>
      <c r="ID469" s="12"/>
      <c r="IE469" s="12"/>
      <c r="IF469" s="12"/>
      <c r="IG469" s="12"/>
      <c r="IH469" s="12"/>
      <c r="II469" s="12"/>
      <c r="IJ469" s="12"/>
      <c r="IK469" s="12"/>
      <c r="IL469" s="12"/>
      <c r="IM469" s="12"/>
    </row>
    <row r="470" spans="1:247" ht="15.75" x14ac:dyDescent="0.25">
      <c r="A470" s="31"/>
      <c r="B470" s="17"/>
      <c r="C470" s="52"/>
      <c r="D470" s="35"/>
      <c r="E470" s="36"/>
      <c r="F470" s="65"/>
      <c r="G470" s="35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  <c r="GE470" s="12"/>
      <c r="GF470" s="12"/>
      <c r="GG470" s="12"/>
      <c r="GH470" s="12"/>
      <c r="GI470" s="12"/>
      <c r="GJ470" s="12"/>
      <c r="GK470" s="12"/>
      <c r="GL470" s="12"/>
      <c r="GM470" s="12"/>
      <c r="GN470" s="12"/>
      <c r="GO470" s="12"/>
      <c r="GP470" s="12"/>
      <c r="GQ470" s="12"/>
      <c r="GR470" s="12"/>
      <c r="GS470" s="12"/>
      <c r="GT470" s="12"/>
      <c r="GU470" s="12"/>
      <c r="GV470" s="12"/>
      <c r="GW470" s="12"/>
      <c r="GX470" s="12"/>
      <c r="GY470" s="12"/>
      <c r="GZ470" s="12"/>
      <c r="HA470" s="12"/>
      <c r="HB470" s="12"/>
      <c r="HC470" s="12"/>
      <c r="HD470" s="12"/>
      <c r="HE470" s="12"/>
      <c r="HF470" s="12"/>
      <c r="HG470" s="12"/>
      <c r="HH470" s="12"/>
      <c r="HI470" s="12"/>
      <c r="HJ470" s="12"/>
      <c r="HK470" s="12"/>
      <c r="HL470" s="12"/>
      <c r="HM470" s="12"/>
      <c r="HN470" s="12"/>
      <c r="HO470" s="12"/>
      <c r="HP470" s="12"/>
      <c r="HQ470" s="12"/>
      <c r="HR470" s="12"/>
      <c r="HS470" s="12"/>
      <c r="HT470" s="12"/>
      <c r="HU470" s="12"/>
      <c r="HV470" s="12"/>
      <c r="HW470" s="12"/>
      <c r="HX470" s="12"/>
      <c r="HY470" s="12"/>
      <c r="HZ470" s="12"/>
      <c r="IA470" s="12"/>
      <c r="IB470" s="12"/>
      <c r="IC470" s="12"/>
      <c r="ID470" s="12"/>
      <c r="IE470" s="12"/>
      <c r="IF470" s="12"/>
      <c r="IG470" s="12"/>
      <c r="IH470" s="12"/>
      <c r="II470" s="12"/>
      <c r="IJ470" s="12"/>
      <c r="IK470" s="12"/>
      <c r="IL470" s="12"/>
      <c r="IM470" s="12"/>
    </row>
    <row r="471" spans="1:247" ht="15.75" x14ac:dyDescent="0.25">
      <c r="A471" s="31"/>
      <c r="B471" s="17"/>
      <c r="C471" s="52"/>
      <c r="D471" s="35"/>
      <c r="E471" s="36"/>
      <c r="F471" s="65"/>
      <c r="G471" s="35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  <c r="GE471" s="12"/>
      <c r="GF471" s="12"/>
      <c r="GG471" s="12"/>
      <c r="GH471" s="12"/>
      <c r="GI471" s="12"/>
      <c r="GJ471" s="12"/>
      <c r="GK471" s="12"/>
      <c r="GL471" s="12"/>
      <c r="GM471" s="12"/>
      <c r="GN471" s="12"/>
      <c r="GO471" s="12"/>
      <c r="GP471" s="12"/>
      <c r="GQ471" s="12"/>
      <c r="GR471" s="12"/>
      <c r="GS471" s="12"/>
      <c r="GT471" s="12"/>
      <c r="GU471" s="12"/>
      <c r="GV471" s="12"/>
      <c r="GW471" s="12"/>
      <c r="GX471" s="12"/>
      <c r="GY471" s="12"/>
      <c r="GZ471" s="12"/>
      <c r="HA471" s="12"/>
      <c r="HB471" s="12"/>
      <c r="HC471" s="12"/>
      <c r="HD471" s="12"/>
      <c r="HE471" s="12"/>
      <c r="HF471" s="12"/>
      <c r="HG471" s="12"/>
      <c r="HH471" s="12"/>
      <c r="HI471" s="12"/>
      <c r="HJ471" s="12"/>
      <c r="HK471" s="12"/>
      <c r="HL471" s="12"/>
      <c r="HM471" s="12"/>
      <c r="HN471" s="12"/>
      <c r="HO471" s="12"/>
      <c r="HP471" s="12"/>
      <c r="HQ471" s="12"/>
      <c r="HR471" s="12"/>
      <c r="HS471" s="12"/>
      <c r="HT471" s="12"/>
      <c r="HU471" s="12"/>
      <c r="HV471" s="12"/>
      <c r="HW471" s="12"/>
      <c r="HX471" s="12"/>
      <c r="HY471" s="12"/>
      <c r="HZ471" s="12"/>
      <c r="IA471" s="12"/>
      <c r="IB471" s="12"/>
      <c r="IC471" s="12"/>
      <c r="ID471" s="12"/>
      <c r="IE471" s="12"/>
      <c r="IF471" s="12"/>
      <c r="IG471" s="12"/>
      <c r="IH471" s="12"/>
      <c r="II471" s="12"/>
      <c r="IJ471" s="12"/>
      <c r="IK471" s="12"/>
      <c r="IL471" s="12"/>
      <c r="IM471" s="12"/>
    </row>
    <row r="472" spans="1:247" ht="15.75" x14ac:dyDescent="0.25">
      <c r="A472" s="31"/>
      <c r="B472" s="17"/>
      <c r="C472" s="52"/>
      <c r="D472" s="35"/>
      <c r="E472" s="36"/>
      <c r="F472" s="65"/>
      <c r="G472" s="35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  <c r="GE472" s="12"/>
      <c r="GF472" s="12"/>
      <c r="GG472" s="12"/>
      <c r="GH472" s="12"/>
      <c r="GI472" s="12"/>
      <c r="GJ472" s="12"/>
      <c r="GK472" s="12"/>
      <c r="GL472" s="12"/>
      <c r="GM472" s="12"/>
      <c r="GN472" s="12"/>
      <c r="GO472" s="12"/>
      <c r="GP472" s="12"/>
      <c r="GQ472" s="12"/>
      <c r="GR472" s="12"/>
      <c r="GS472" s="12"/>
      <c r="GT472" s="12"/>
      <c r="GU472" s="12"/>
      <c r="GV472" s="12"/>
      <c r="GW472" s="12"/>
      <c r="GX472" s="12"/>
      <c r="GY472" s="12"/>
      <c r="GZ472" s="12"/>
      <c r="HA472" s="12"/>
      <c r="HB472" s="12"/>
      <c r="HC472" s="12"/>
      <c r="HD472" s="12"/>
      <c r="HE472" s="12"/>
      <c r="HF472" s="12"/>
      <c r="HG472" s="12"/>
      <c r="HH472" s="12"/>
      <c r="HI472" s="12"/>
      <c r="HJ472" s="12"/>
      <c r="HK472" s="12"/>
      <c r="HL472" s="12"/>
      <c r="HM472" s="12"/>
      <c r="HN472" s="12"/>
      <c r="HO472" s="12"/>
      <c r="HP472" s="12"/>
      <c r="HQ472" s="12"/>
      <c r="HR472" s="12"/>
      <c r="HS472" s="12"/>
      <c r="HT472" s="12"/>
      <c r="HU472" s="12"/>
      <c r="HV472" s="12"/>
      <c r="HW472" s="12"/>
      <c r="HX472" s="12"/>
      <c r="HY472" s="12"/>
      <c r="HZ472" s="12"/>
      <c r="IA472" s="12"/>
      <c r="IB472" s="12"/>
      <c r="IC472" s="12"/>
      <c r="ID472" s="12"/>
      <c r="IE472" s="12"/>
      <c r="IF472" s="12"/>
      <c r="IG472" s="12"/>
      <c r="IH472" s="12"/>
      <c r="II472" s="12"/>
      <c r="IJ472" s="12"/>
      <c r="IK472" s="12"/>
      <c r="IL472" s="12"/>
      <c r="IM472" s="12"/>
    </row>
    <row r="473" spans="1:247" ht="15.75" x14ac:dyDescent="0.25">
      <c r="A473" s="31"/>
      <c r="B473" s="17"/>
      <c r="C473" s="52"/>
      <c r="D473" s="35"/>
      <c r="E473" s="36"/>
      <c r="F473" s="65"/>
      <c r="G473" s="35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  <c r="GE473" s="12"/>
      <c r="GF473" s="12"/>
      <c r="GG473" s="12"/>
      <c r="GH473" s="12"/>
      <c r="GI473" s="12"/>
      <c r="GJ473" s="12"/>
      <c r="GK473" s="12"/>
      <c r="GL473" s="12"/>
      <c r="GM473" s="12"/>
      <c r="GN473" s="12"/>
      <c r="GO473" s="12"/>
      <c r="GP473" s="12"/>
      <c r="GQ473" s="12"/>
      <c r="GR473" s="12"/>
      <c r="GS473" s="12"/>
      <c r="GT473" s="12"/>
      <c r="GU473" s="12"/>
      <c r="GV473" s="12"/>
      <c r="GW473" s="12"/>
      <c r="GX473" s="12"/>
      <c r="GY473" s="12"/>
      <c r="GZ473" s="12"/>
      <c r="HA473" s="12"/>
      <c r="HB473" s="12"/>
      <c r="HC473" s="12"/>
      <c r="HD473" s="12"/>
      <c r="HE473" s="12"/>
      <c r="HF473" s="12"/>
      <c r="HG473" s="12"/>
      <c r="HH473" s="12"/>
      <c r="HI473" s="12"/>
      <c r="HJ473" s="12"/>
      <c r="HK473" s="12"/>
      <c r="HL473" s="12"/>
      <c r="HM473" s="12"/>
      <c r="HN473" s="12"/>
      <c r="HO473" s="12"/>
      <c r="HP473" s="12"/>
      <c r="HQ473" s="12"/>
      <c r="HR473" s="12"/>
      <c r="HS473" s="12"/>
      <c r="HT473" s="12"/>
      <c r="HU473" s="12"/>
      <c r="HV473" s="12"/>
      <c r="HW473" s="12"/>
      <c r="HX473" s="12"/>
      <c r="HY473" s="12"/>
      <c r="HZ473" s="12"/>
      <c r="IA473" s="12"/>
      <c r="IB473" s="12"/>
      <c r="IC473" s="12"/>
      <c r="ID473" s="12"/>
      <c r="IE473" s="12"/>
      <c r="IF473" s="12"/>
      <c r="IG473" s="12"/>
      <c r="IH473" s="12"/>
      <c r="II473" s="12"/>
      <c r="IJ473" s="12"/>
      <c r="IK473" s="12"/>
      <c r="IL473" s="12"/>
      <c r="IM473" s="12"/>
    </row>
    <row r="474" spans="1:247" ht="15.75" x14ac:dyDescent="0.25">
      <c r="A474" s="31"/>
      <c r="B474" s="17"/>
      <c r="C474" s="52"/>
      <c r="D474" s="35"/>
      <c r="E474" s="36"/>
      <c r="F474" s="65"/>
      <c r="G474" s="35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  <c r="GE474" s="12"/>
      <c r="GF474" s="12"/>
      <c r="GG474" s="12"/>
      <c r="GH474" s="12"/>
      <c r="GI474" s="12"/>
      <c r="GJ474" s="12"/>
      <c r="GK474" s="12"/>
      <c r="GL474" s="12"/>
      <c r="GM474" s="12"/>
      <c r="GN474" s="12"/>
      <c r="GO474" s="12"/>
      <c r="GP474" s="12"/>
      <c r="GQ474" s="12"/>
      <c r="GR474" s="12"/>
      <c r="GS474" s="12"/>
      <c r="GT474" s="12"/>
      <c r="GU474" s="12"/>
      <c r="GV474" s="12"/>
      <c r="GW474" s="12"/>
      <c r="GX474" s="12"/>
      <c r="GY474" s="12"/>
      <c r="GZ474" s="12"/>
      <c r="HA474" s="12"/>
      <c r="HB474" s="12"/>
      <c r="HC474" s="12"/>
      <c r="HD474" s="12"/>
      <c r="HE474" s="12"/>
      <c r="HF474" s="12"/>
      <c r="HG474" s="12"/>
      <c r="HH474" s="12"/>
      <c r="HI474" s="12"/>
      <c r="HJ474" s="12"/>
      <c r="HK474" s="12"/>
      <c r="HL474" s="12"/>
      <c r="HM474" s="12"/>
      <c r="HN474" s="12"/>
      <c r="HO474" s="12"/>
      <c r="HP474" s="12"/>
      <c r="HQ474" s="12"/>
      <c r="HR474" s="12"/>
      <c r="HS474" s="12"/>
      <c r="HT474" s="12"/>
      <c r="HU474" s="12"/>
      <c r="HV474" s="12"/>
      <c r="HW474" s="12"/>
      <c r="HX474" s="12"/>
      <c r="HY474" s="12"/>
      <c r="HZ474" s="12"/>
      <c r="IA474" s="12"/>
      <c r="IB474" s="12"/>
      <c r="IC474" s="12"/>
      <c r="ID474" s="12"/>
      <c r="IE474" s="12"/>
      <c r="IF474" s="12"/>
      <c r="IG474" s="12"/>
      <c r="IH474" s="12"/>
      <c r="II474" s="12"/>
      <c r="IJ474" s="12"/>
      <c r="IK474" s="12"/>
      <c r="IL474" s="12"/>
      <c r="IM474" s="12"/>
    </row>
    <row r="475" spans="1:247" ht="15.75" x14ac:dyDescent="0.25">
      <c r="A475" s="31"/>
      <c r="B475" s="17"/>
      <c r="C475" s="52"/>
      <c r="D475" s="35"/>
      <c r="E475" s="36"/>
      <c r="F475" s="65"/>
      <c r="G475" s="35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  <c r="GE475" s="12"/>
      <c r="GF475" s="12"/>
      <c r="GG475" s="12"/>
      <c r="GH475" s="12"/>
      <c r="GI475" s="12"/>
      <c r="GJ475" s="12"/>
      <c r="GK475" s="12"/>
      <c r="GL475" s="12"/>
      <c r="GM475" s="12"/>
      <c r="GN475" s="12"/>
      <c r="GO475" s="12"/>
      <c r="GP475" s="12"/>
      <c r="GQ475" s="12"/>
      <c r="GR475" s="12"/>
      <c r="GS475" s="12"/>
      <c r="GT475" s="12"/>
      <c r="GU475" s="12"/>
      <c r="GV475" s="12"/>
      <c r="GW475" s="12"/>
      <c r="GX475" s="12"/>
      <c r="GY475" s="12"/>
      <c r="GZ475" s="12"/>
      <c r="HA475" s="12"/>
      <c r="HB475" s="12"/>
      <c r="HC475" s="12"/>
      <c r="HD475" s="12"/>
      <c r="HE475" s="12"/>
      <c r="HF475" s="12"/>
      <c r="HG475" s="12"/>
      <c r="HH475" s="12"/>
      <c r="HI475" s="12"/>
      <c r="HJ475" s="12"/>
      <c r="HK475" s="12"/>
      <c r="HL475" s="12"/>
      <c r="HM475" s="12"/>
      <c r="HN475" s="12"/>
      <c r="HO475" s="12"/>
      <c r="HP475" s="12"/>
      <c r="HQ475" s="12"/>
      <c r="HR475" s="12"/>
      <c r="HS475" s="12"/>
      <c r="HT475" s="12"/>
      <c r="HU475" s="12"/>
      <c r="HV475" s="12"/>
      <c r="HW475" s="12"/>
      <c r="HX475" s="12"/>
      <c r="HY475" s="12"/>
      <c r="HZ475" s="12"/>
      <c r="IA475" s="12"/>
      <c r="IB475" s="12"/>
      <c r="IC475" s="12"/>
      <c r="ID475" s="12"/>
      <c r="IE475" s="12"/>
      <c r="IF475" s="12"/>
      <c r="IG475" s="12"/>
      <c r="IH475" s="12"/>
      <c r="II475" s="12"/>
      <c r="IJ475" s="12"/>
      <c r="IK475" s="12"/>
      <c r="IL475" s="12"/>
      <c r="IM475" s="12"/>
    </row>
    <row r="476" spans="1:247" ht="15.75" x14ac:dyDescent="0.25">
      <c r="A476" s="31"/>
      <c r="B476" s="17"/>
      <c r="C476" s="52"/>
      <c r="D476" s="35"/>
      <c r="E476" s="36"/>
      <c r="F476" s="65"/>
      <c r="G476" s="35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  <c r="GE476" s="12"/>
      <c r="GF476" s="12"/>
      <c r="GG476" s="12"/>
      <c r="GH476" s="12"/>
      <c r="GI476" s="12"/>
      <c r="GJ476" s="12"/>
      <c r="GK476" s="12"/>
      <c r="GL476" s="12"/>
      <c r="GM476" s="12"/>
      <c r="GN476" s="12"/>
      <c r="GO476" s="12"/>
      <c r="GP476" s="12"/>
      <c r="GQ476" s="12"/>
      <c r="GR476" s="12"/>
      <c r="GS476" s="12"/>
      <c r="GT476" s="12"/>
      <c r="GU476" s="12"/>
      <c r="GV476" s="12"/>
      <c r="GW476" s="12"/>
      <c r="GX476" s="12"/>
      <c r="GY476" s="12"/>
      <c r="GZ476" s="12"/>
      <c r="HA476" s="12"/>
      <c r="HB476" s="12"/>
      <c r="HC476" s="12"/>
      <c r="HD476" s="12"/>
      <c r="HE476" s="12"/>
      <c r="HF476" s="12"/>
      <c r="HG476" s="12"/>
      <c r="HH476" s="12"/>
      <c r="HI476" s="12"/>
      <c r="HJ476" s="12"/>
      <c r="HK476" s="12"/>
      <c r="HL476" s="12"/>
      <c r="HM476" s="12"/>
      <c r="HN476" s="12"/>
      <c r="HO476" s="12"/>
      <c r="HP476" s="12"/>
      <c r="HQ476" s="12"/>
      <c r="HR476" s="12"/>
      <c r="HS476" s="12"/>
      <c r="HT476" s="12"/>
      <c r="HU476" s="12"/>
      <c r="HV476" s="12"/>
      <c r="HW476" s="12"/>
      <c r="HX476" s="12"/>
      <c r="HY476" s="12"/>
      <c r="HZ476" s="12"/>
      <c r="IA476" s="12"/>
      <c r="IB476" s="12"/>
      <c r="IC476" s="12"/>
      <c r="ID476" s="12"/>
      <c r="IE476" s="12"/>
      <c r="IF476" s="12"/>
      <c r="IG476" s="12"/>
      <c r="IH476" s="12"/>
      <c r="II476" s="12"/>
      <c r="IJ476" s="12"/>
      <c r="IK476" s="12"/>
      <c r="IL476" s="12"/>
      <c r="IM476" s="12"/>
    </row>
    <row r="477" spans="1:247" ht="15.75" x14ac:dyDescent="0.25">
      <c r="A477" s="31"/>
      <c r="B477" s="17"/>
      <c r="C477" s="52"/>
      <c r="D477" s="35"/>
      <c r="E477" s="36"/>
      <c r="F477" s="65"/>
      <c r="G477" s="35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  <c r="GE477" s="12"/>
      <c r="GF477" s="12"/>
      <c r="GG477" s="12"/>
      <c r="GH477" s="12"/>
      <c r="GI477" s="12"/>
      <c r="GJ477" s="12"/>
      <c r="GK477" s="12"/>
      <c r="GL477" s="12"/>
      <c r="GM477" s="12"/>
      <c r="GN477" s="12"/>
      <c r="GO477" s="12"/>
      <c r="GP477" s="12"/>
      <c r="GQ477" s="12"/>
      <c r="GR477" s="12"/>
      <c r="GS477" s="12"/>
      <c r="GT477" s="12"/>
      <c r="GU477" s="12"/>
      <c r="GV477" s="12"/>
      <c r="GW477" s="12"/>
      <c r="GX477" s="12"/>
      <c r="GY477" s="12"/>
      <c r="GZ477" s="12"/>
      <c r="HA477" s="12"/>
      <c r="HB477" s="12"/>
      <c r="HC477" s="12"/>
      <c r="HD477" s="12"/>
      <c r="HE477" s="12"/>
      <c r="HF477" s="12"/>
      <c r="HG477" s="12"/>
      <c r="HH477" s="12"/>
      <c r="HI477" s="12"/>
      <c r="HJ477" s="12"/>
      <c r="HK477" s="12"/>
      <c r="HL477" s="12"/>
      <c r="HM477" s="12"/>
      <c r="HN477" s="12"/>
      <c r="HO477" s="12"/>
      <c r="HP477" s="12"/>
      <c r="HQ477" s="12"/>
      <c r="HR477" s="12"/>
      <c r="HS477" s="12"/>
      <c r="HT477" s="12"/>
      <c r="HU477" s="12"/>
      <c r="HV477" s="12"/>
      <c r="HW477" s="12"/>
      <c r="HX477" s="12"/>
      <c r="HY477" s="12"/>
      <c r="HZ477" s="12"/>
      <c r="IA477" s="12"/>
      <c r="IB477" s="12"/>
      <c r="IC477" s="12"/>
      <c r="ID477" s="12"/>
      <c r="IE477" s="12"/>
      <c r="IF477" s="12"/>
      <c r="IG477" s="12"/>
      <c r="IH477" s="12"/>
      <c r="II477" s="12"/>
      <c r="IJ477" s="12"/>
      <c r="IK477" s="12"/>
      <c r="IL477" s="12"/>
      <c r="IM477" s="12"/>
    </row>
    <row r="478" spans="1:247" ht="15.75" x14ac:dyDescent="0.25">
      <c r="A478" s="31"/>
      <c r="B478" s="17"/>
      <c r="C478" s="52"/>
      <c r="D478" s="35"/>
      <c r="E478" s="36"/>
      <c r="F478" s="65"/>
      <c r="G478" s="35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  <c r="GC478" s="12"/>
      <c r="GD478" s="12"/>
      <c r="GE478" s="12"/>
      <c r="GF478" s="12"/>
      <c r="GG478" s="12"/>
      <c r="GH478" s="12"/>
      <c r="GI478" s="12"/>
      <c r="GJ478" s="12"/>
      <c r="GK478" s="12"/>
      <c r="GL478" s="12"/>
      <c r="GM478" s="12"/>
      <c r="GN478" s="12"/>
      <c r="GO478" s="12"/>
      <c r="GP478" s="12"/>
      <c r="GQ478" s="12"/>
      <c r="GR478" s="12"/>
      <c r="GS478" s="12"/>
      <c r="GT478" s="12"/>
      <c r="GU478" s="12"/>
      <c r="GV478" s="12"/>
      <c r="GW478" s="12"/>
      <c r="GX478" s="12"/>
      <c r="GY478" s="12"/>
      <c r="GZ478" s="12"/>
      <c r="HA478" s="12"/>
      <c r="HB478" s="12"/>
      <c r="HC478" s="12"/>
      <c r="HD478" s="12"/>
      <c r="HE478" s="12"/>
      <c r="HF478" s="12"/>
      <c r="HG478" s="12"/>
      <c r="HH478" s="12"/>
      <c r="HI478" s="12"/>
      <c r="HJ478" s="12"/>
      <c r="HK478" s="12"/>
      <c r="HL478" s="12"/>
      <c r="HM478" s="12"/>
      <c r="HN478" s="12"/>
      <c r="HO478" s="12"/>
      <c r="HP478" s="12"/>
      <c r="HQ478" s="12"/>
      <c r="HR478" s="12"/>
      <c r="HS478" s="12"/>
      <c r="HT478" s="12"/>
      <c r="HU478" s="12"/>
      <c r="HV478" s="12"/>
      <c r="HW478" s="12"/>
      <c r="HX478" s="12"/>
      <c r="HY478" s="12"/>
      <c r="HZ478" s="12"/>
      <c r="IA478" s="12"/>
      <c r="IB478" s="12"/>
      <c r="IC478" s="12"/>
      <c r="ID478" s="12"/>
      <c r="IE478" s="12"/>
      <c r="IF478" s="12"/>
      <c r="IG478" s="12"/>
      <c r="IH478" s="12"/>
      <c r="II478" s="12"/>
      <c r="IJ478" s="12"/>
      <c r="IK478" s="12"/>
      <c r="IL478" s="12"/>
      <c r="IM478" s="12"/>
    </row>
    <row r="479" spans="1:247" ht="15.75" x14ac:dyDescent="0.25">
      <c r="A479" s="31"/>
      <c r="B479" s="17"/>
      <c r="C479" s="52"/>
      <c r="D479" s="35"/>
      <c r="E479" s="36"/>
      <c r="F479" s="65"/>
      <c r="G479" s="35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  <c r="GE479" s="12"/>
      <c r="GF479" s="12"/>
      <c r="GG479" s="12"/>
      <c r="GH479" s="12"/>
      <c r="GI479" s="12"/>
      <c r="GJ479" s="12"/>
      <c r="GK479" s="12"/>
      <c r="GL479" s="12"/>
      <c r="GM479" s="12"/>
      <c r="GN479" s="12"/>
      <c r="GO479" s="12"/>
      <c r="GP479" s="12"/>
      <c r="GQ479" s="12"/>
      <c r="GR479" s="12"/>
      <c r="GS479" s="12"/>
      <c r="GT479" s="12"/>
      <c r="GU479" s="12"/>
      <c r="GV479" s="12"/>
      <c r="GW479" s="12"/>
      <c r="GX479" s="12"/>
      <c r="GY479" s="12"/>
      <c r="GZ479" s="12"/>
      <c r="HA479" s="12"/>
      <c r="HB479" s="12"/>
      <c r="HC479" s="12"/>
      <c r="HD479" s="12"/>
      <c r="HE479" s="12"/>
      <c r="HF479" s="12"/>
      <c r="HG479" s="12"/>
      <c r="HH479" s="12"/>
      <c r="HI479" s="12"/>
      <c r="HJ479" s="12"/>
      <c r="HK479" s="12"/>
      <c r="HL479" s="12"/>
      <c r="HM479" s="12"/>
      <c r="HN479" s="12"/>
      <c r="HO479" s="12"/>
      <c r="HP479" s="12"/>
      <c r="HQ479" s="12"/>
      <c r="HR479" s="12"/>
      <c r="HS479" s="12"/>
      <c r="HT479" s="12"/>
      <c r="HU479" s="12"/>
      <c r="HV479" s="12"/>
      <c r="HW479" s="12"/>
      <c r="HX479" s="12"/>
      <c r="HY479" s="12"/>
      <c r="HZ479" s="12"/>
      <c r="IA479" s="12"/>
      <c r="IB479" s="12"/>
      <c r="IC479" s="12"/>
      <c r="ID479" s="12"/>
      <c r="IE479" s="12"/>
      <c r="IF479" s="12"/>
      <c r="IG479" s="12"/>
      <c r="IH479" s="12"/>
      <c r="II479" s="12"/>
      <c r="IJ479" s="12"/>
      <c r="IK479" s="12"/>
      <c r="IL479" s="12"/>
      <c r="IM479" s="12"/>
    </row>
    <row r="480" spans="1:247" ht="15.75" x14ac:dyDescent="0.25">
      <c r="A480" s="31"/>
      <c r="B480" s="17"/>
      <c r="C480" s="52"/>
      <c r="D480" s="35"/>
      <c r="E480" s="36"/>
      <c r="F480" s="65"/>
      <c r="G480" s="35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  <c r="GC480" s="12"/>
      <c r="GD480" s="12"/>
      <c r="GE480" s="12"/>
      <c r="GF480" s="12"/>
      <c r="GG480" s="12"/>
      <c r="GH480" s="12"/>
      <c r="GI480" s="12"/>
      <c r="GJ480" s="12"/>
      <c r="GK480" s="12"/>
      <c r="GL480" s="12"/>
      <c r="GM480" s="12"/>
      <c r="GN480" s="12"/>
      <c r="GO480" s="12"/>
      <c r="GP480" s="12"/>
      <c r="GQ480" s="12"/>
      <c r="GR480" s="12"/>
      <c r="GS480" s="12"/>
      <c r="GT480" s="12"/>
      <c r="GU480" s="12"/>
      <c r="GV480" s="12"/>
      <c r="GW480" s="12"/>
      <c r="GX480" s="12"/>
      <c r="GY480" s="12"/>
      <c r="GZ480" s="12"/>
      <c r="HA480" s="12"/>
      <c r="HB480" s="12"/>
      <c r="HC480" s="12"/>
      <c r="HD480" s="12"/>
      <c r="HE480" s="12"/>
      <c r="HF480" s="12"/>
      <c r="HG480" s="12"/>
      <c r="HH480" s="12"/>
      <c r="HI480" s="12"/>
      <c r="HJ480" s="12"/>
      <c r="HK480" s="12"/>
      <c r="HL480" s="12"/>
      <c r="HM480" s="12"/>
      <c r="HN480" s="12"/>
      <c r="HO480" s="12"/>
      <c r="HP480" s="12"/>
      <c r="HQ480" s="12"/>
      <c r="HR480" s="12"/>
      <c r="HS480" s="12"/>
      <c r="HT480" s="12"/>
      <c r="HU480" s="12"/>
      <c r="HV480" s="12"/>
      <c r="HW480" s="12"/>
      <c r="HX480" s="12"/>
      <c r="HY480" s="12"/>
      <c r="HZ480" s="12"/>
      <c r="IA480" s="12"/>
      <c r="IB480" s="12"/>
      <c r="IC480" s="12"/>
      <c r="ID480" s="12"/>
      <c r="IE480" s="12"/>
      <c r="IF480" s="12"/>
      <c r="IG480" s="12"/>
      <c r="IH480" s="12"/>
      <c r="II480" s="12"/>
      <c r="IJ480" s="12"/>
      <c r="IK480" s="12"/>
      <c r="IL480" s="12"/>
      <c r="IM480" s="12"/>
    </row>
    <row r="481" spans="1:247" ht="15.75" x14ac:dyDescent="0.25">
      <c r="A481" s="31"/>
      <c r="B481" s="17"/>
      <c r="C481" s="52"/>
      <c r="D481" s="35"/>
      <c r="E481" s="36"/>
      <c r="F481" s="65"/>
      <c r="G481" s="35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  <c r="GE481" s="12"/>
      <c r="GF481" s="12"/>
      <c r="GG481" s="12"/>
      <c r="GH481" s="12"/>
      <c r="GI481" s="12"/>
      <c r="GJ481" s="12"/>
      <c r="GK481" s="12"/>
      <c r="GL481" s="12"/>
      <c r="GM481" s="12"/>
      <c r="GN481" s="12"/>
      <c r="GO481" s="12"/>
      <c r="GP481" s="12"/>
      <c r="GQ481" s="12"/>
      <c r="GR481" s="12"/>
      <c r="GS481" s="12"/>
      <c r="GT481" s="12"/>
      <c r="GU481" s="12"/>
      <c r="GV481" s="12"/>
      <c r="GW481" s="12"/>
      <c r="GX481" s="12"/>
      <c r="GY481" s="12"/>
      <c r="GZ481" s="12"/>
      <c r="HA481" s="12"/>
      <c r="HB481" s="12"/>
      <c r="HC481" s="12"/>
      <c r="HD481" s="12"/>
      <c r="HE481" s="12"/>
      <c r="HF481" s="12"/>
      <c r="HG481" s="12"/>
      <c r="HH481" s="12"/>
      <c r="HI481" s="12"/>
      <c r="HJ481" s="12"/>
      <c r="HK481" s="12"/>
      <c r="HL481" s="12"/>
      <c r="HM481" s="12"/>
      <c r="HN481" s="12"/>
      <c r="HO481" s="12"/>
      <c r="HP481" s="12"/>
      <c r="HQ481" s="12"/>
      <c r="HR481" s="12"/>
      <c r="HS481" s="12"/>
      <c r="HT481" s="12"/>
      <c r="HU481" s="12"/>
      <c r="HV481" s="12"/>
      <c r="HW481" s="12"/>
      <c r="HX481" s="12"/>
      <c r="HY481" s="12"/>
      <c r="HZ481" s="12"/>
      <c r="IA481" s="12"/>
      <c r="IB481" s="12"/>
      <c r="IC481" s="12"/>
      <c r="ID481" s="12"/>
      <c r="IE481" s="12"/>
      <c r="IF481" s="12"/>
      <c r="IG481" s="12"/>
      <c r="IH481" s="12"/>
      <c r="II481" s="12"/>
      <c r="IJ481" s="12"/>
      <c r="IK481" s="12"/>
      <c r="IL481" s="12"/>
      <c r="IM481" s="12"/>
    </row>
    <row r="482" spans="1:247" ht="15.75" x14ac:dyDescent="0.25">
      <c r="A482" s="31"/>
      <c r="B482" s="17"/>
      <c r="C482" s="52"/>
      <c r="D482" s="35"/>
      <c r="E482" s="36"/>
      <c r="F482" s="65"/>
      <c r="G482" s="35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  <c r="GC482" s="12"/>
      <c r="GD482" s="12"/>
      <c r="GE482" s="12"/>
      <c r="GF482" s="12"/>
      <c r="GG482" s="12"/>
      <c r="GH482" s="12"/>
      <c r="GI482" s="12"/>
      <c r="GJ482" s="12"/>
      <c r="GK482" s="12"/>
      <c r="GL482" s="12"/>
      <c r="GM482" s="12"/>
      <c r="GN482" s="12"/>
      <c r="GO482" s="12"/>
      <c r="GP482" s="12"/>
      <c r="GQ482" s="12"/>
      <c r="GR482" s="12"/>
      <c r="GS482" s="12"/>
      <c r="GT482" s="12"/>
      <c r="GU482" s="12"/>
      <c r="GV482" s="12"/>
      <c r="GW482" s="12"/>
      <c r="GX482" s="12"/>
      <c r="GY482" s="12"/>
      <c r="GZ482" s="12"/>
      <c r="HA482" s="12"/>
      <c r="HB482" s="12"/>
      <c r="HC482" s="12"/>
      <c r="HD482" s="12"/>
      <c r="HE482" s="12"/>
      <c r="HF482" s="12"/>
      <c r="HG482" s="12"/>
      <c r="HH482" s="12"/>
      <c r="HI482" s="12"/>
      <c r="HJ482" s="12"/>
      <c r="HK482" s="12"/>
      <c r="HL482" s="12"/>
      <c r="HM482" s="12"/>
      <c r="HN482" s="12"/>
      <c r="HO482" s="12"/>
      <c r="HP482" s="12"/>
      <c r="HQ482" s="12"/>
      <c r="HR482" s="12"/>
      <c r="HS482" s="12"/>
      <c r="HT482" s="12"/>
      <c r="HU482" s="12"/>
      <c r="HV482" s="12"/>
      <c r="HW482" s="12"/>
      <c r="HX482" s="12"/>
      <c r="HY482" s="12"/>
      <c r="HZ482" s="12"/>
      <c r="IA482" s="12"/>
      <c r="IB482" s="12"/>
      <c r="IC482" s="12"/>
      <c r="ID482" s="12"/>
      <c r="IE482" s="12"/>
      <c r="IF482" s="12"/>
      <c r="IG482" s="12"/>
      <c r="IH482" s="12"/>
      <c r="II482" s="12"/>
      <c r="IJ482" s="12"/>
      <c r="IK482" s="12"/>
      <c r="IL482" s="12"/>
      <c r="IM482" s="12"/>
    </row>
    <row r="483" spans="1:247" ht="15.75" x14ac:dyDescent="0.25">
      <c r="A483" s="31"/>
      <c r="B483" s="17"/>
      <c r="C483" s="52"/>
      <c r="D483" s="35"/>
      <c r="E483" s="36"/>
      <c r="F483" s="65"/>
      <c r="G483" s="35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  <c r="GE483" s="12"/>
      <c r="GF483" s="12"/>
      <c r="GG483" s="12"/>
      <c r="GH483" s="12"/>
      <c r="GI483" s="12"/>
      <c r="GJ483" s="12"/>
      <c r="GK483" s="12"/>
      <c r="GL483" s="12"/>
      <c r="GM483" s="12"/>
      <c r="GN483" s="12"/>
      <c r="GO483" s="12"/>
      <c r="GP483" s="12"/>
      <c r="GQ483" s="12"/>
      <c r="GR483" s="12"/>
      <c r="GS483" s="12"/>
      <c r="GT483" s="12"/>
      <c r="GU483" s="12"/>
      <c r="GV483" s="12"/>
      <c r="GW483" s="12"/>
      <c r="GX483" s="12"/>
      <c r="GY483" s="12"/>
      <c r="GZ483" s="12"/>
      <c r="HA483" s="12"/>
      <c r="HB483" s="12"/>
      <c r="HC483" s="12"/>
      <c r="HD483" s="12"/>
      <c r="HE483" s="12"/>
      <c r="HF483" s="12"/>
      <c r="HG483" s="12"/>
      <c r="HH483" s="12"/>
      <c r="HI483" s="12"/>
      <c r="HJ483" s="12"/>
      <c r="HK483" s="12"/>
      <c r="HL483" s="12"/>
      <c r="HM483" s="12"/>
      <c r="HN483" s="12"/>
      <c r="HO483" s="12"/>
      <c r="HP483" s="12"/>
      <c r="HQ483" s="12"/>
      <c r="HR483" s="12"/>
      <c r="HS483" s="12"/>
      <c r="HT483" s="12"/>
      <c r="HU483" s="12"/>
      <c r="HV483" s="12"/>
      <c r="HW483" s="12"/>
      <c r="HX483" s="12"/>
      <c r="HY483" s="12"/>
      <c r="HZ483" s="12"/>
      <c r="IA483" s="12"/>
      <c r="IB483" s="12"/>
      <c r="IC483" s="12"/>
      <c r="ID483" s="12"/>
      <c r="IE483" s="12"/>
      <c r="IF483" s="12"/>
      <c r="IG483" s="12"/>
      <c r="IH483" s="12"/>
      <c r="II483" s="12"/>
      <c r="IJ483" s="12"/>
      <c r="IK483" s="12"/>
      <c r="IL483" s="12"/>
      <c r="IM483" s="12"/>
    </row>
    <row r="484" spans="1:247" ht="15.75" x14ac:dyDescent="0.25">
      <c r="A484" s="31"/>
      <c r="B484" s="17"/>
      <c r="C484" s="52"/>
      <c r="D484" s="35"/>
      <c r="E484" s="36"/>
      <c r="F484" s="65"/>
      <c r="G484" s="35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2"/>
      <c r="GO484" s="12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  <c r="HH484" s="12"/>
      <c r="HI484" s="12"/>
      <c r="HJ484" s="12"/>
      <c r="HK484" s="12"/>
      <c r="HL484" s="12"/>
      <c r="HM484" s="12"/>
      <c r="HN484" s="12"/>
      <c r="HO484" s="12"/>
      <c r="HP484" s="12"/>
      <c r="HQ484" s="12"/>
      <c r="HR484" s="12"/>
      <c r="HS484" s="12"/>
      <c r="HT484" s="12"/>
      <c r="HU484" s="12"/>
      <c r="HV484" s="12"/>
      <c r="HW484" s="12"/>
      <c r="HX484" s="12"/>
      <c r="HY484" s="12"/>
      <c r="HZ484" s="12"/>
      <c r="IA484" s="12"/>
      <c r="IB484" s="12"/>
      <c r="IC484" s="12"/>
      <c r="ID484" s="12"/>
      <c r="IE484" s="12"/>
      <c r="IF484" s="12"/>
      <c r="IG484" s="12"/>
      <c r="IH484" s="12"/>
      <c r="II484" s="12"/>
      <c r="IJ484" s="12"/>
      <c r="IK484" s="12"/>
      <c r="IL484" s="12"/>
      <c r="IM484" s="12"/>
    </row>
    <row r="485" spans="1:247" ht="15.75" x14ac:dyDescent="0.25">
      <c r="A485" s="31"/>
      <c r="B485" s="17"/>
      <c r="C485" s="52"/>
      <c r="D485" s="35"/>
      <c r="E485" s="36"/>
      <c r="F485" s="65"/>
      <c r="G485" s="35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  <c r="GE485" s="12"/>
      <c r="GF485" s="12"/>
      <c r="GG485" s="12"/>
      <c r="GH485" s="12"/>
      <c r="GI485" s="12"/>
      <c r="GJ485" s="12"/>
      <c r="GK485" s="12"/>
      <c r="GL485" s="12"/>
      <c r="GM485" s="12"/>
      <c r="GN485" s="12"/>
      <c r="GO485" s="12"/>
      <c r="GP485" s="12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/>
      <c r="HH485" s="12"/>
      <c r="HI485" s="12"/>
      <c r="HJ485" s="12"/>
      <c r="HK485" s="12"/>
      <c r="HL485" s="12"/>
      <c r="HM485" s="12"/>
      <c r="HN485" s="12"/>
      <c r="HO485" s="12"/>
      <c r="HP485" s="12"/>
      <c r="HQ485" s="12"/>
      <c r="HR485" s="12"/>
      <c r="HS485" s="12"/>
      <c r="HT485" s="12"/>
      <c r="HU485" s="12"/>
      <c r="HV485" s="12"/>
      <c r="HW485" s="12"/>
      <c r="HX485" s="12"/>
      <c r="HY485" s="12"/>
      <c r="HZ485" s="12"/>
      <c r="IA485" s="12"/>
      <c r="IB485" s="12"/>
      <c r="IC485" s="12"/>
      <c r="ID485" s="12"/>
      <c r="IE485" s="12"/>
      <c r="IF485" s="12"/>
      <c r="IG485" s="12"/>
      <c r="IH485" s="12"/>
      <c r="II485" s="12"/>
      <c r="IJ485" s="12"/>
      <c r="IK485" s="12"/>
      <c r="IL485" s="12"/>
      <c r="IM485" s="12"/>
    </row>
    <row r="486" spans="1:247" ht="15.75" x14ac:dyDescent="0.25">
      <c r="A486" s="31"/>
      <c r="B486" s="17"/>
      <c r="C486" s="52"/>
      <c r="D486" s="35"/>
      <c r="E486" s="36"/>
      <c r="F486" s="65"/>
      <c r="G486" s="35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  <c r="GC486" s="12"/>
      <c r="GD486" s="12"/>
      <c r="GE486" s="12"/>
      <c r="GF486" s="12"/>
      <c r="GG486" s="12"/>
      <c r="GH486" s="12"/>
      <c r="GI486" s="12"/>
      <c r="GJ486" s="12"/>
      <c r="GK486" s="12"/>
      <c r="GL486" s="12"/>
      <c r="GM486" s="12"/>
      <c r="GN486" s="12"/>
      <c r="GO486" s="12"/>
      <c r="GP486" s="12"/>
      <c r="GQ486" s="12"/>
      <c r="GR486" s="12"/>
      <c r="GS486" s="12"/>
      <c r="GT486" s="12"/>
      <c r="GU486" s="12"/>
      <c r="GV486" s="12"/>
      <c r="GW486" s="12"/>
      <c r="GX486" s="12"/>
      <c r="GY486" s="12"/>
      <c r="GZ486" s="12"/>
      <c r="HA486" s="12"/>
      <c r="HB486" s="12"/>
      <c r="HC486" s="12"/>
      <c r="HD486" s="12"/>
      <c r="HE486" s="12"/>
      <c r="HF486" s="12"/>
      <c r="HG486" s="12"/>
      <c r="HH486" s="12"/>
      <c r="HI486" s="12"/>
      <c r="HJ486" s="12"/>
      <c r="HK486" s="12"/>
      <c r="HL486" s="12"/>
      <c r="HM486" s="12"/>
      <c r="HN486" s="12"/>
      <c r="HO486" s="12"/>
      <c r="HP486" s="12"/>
      <c r="HQ486" s="12"/>
      <c r="HR486" s="12"/>
      <c r="HS486" s="12"/>
      <c r="HT486" s="12"/>
      <c r="HU486" s="12"/>
      <c r="HV486" s="12"/>
      <c r="HW486" s="12"/>
      <c r="HX486" s="12"/>
      <c r="HY486" s="12"/>
      <c r="HZ486" s="12"/>
      <c r="IA486" s="12"/>
      <c r="IB486" s="12"/>
      <c r="IC486" s="12"/>
      <c r="ID486" s="12"/>
      <c r="IE486" s="12"/>
      <c r="IF486" s="12"/>
      <c r="IG486" s="12"/>
      <c r="IH486" s="12"/>
      <c r="II486" s="12"/>
      <c r="IJ486" s="12"/>
      <c r="IK486" s="12"/>
      <c r="IL486" s="12"/>
      <c r="IM486" s="12"/>
    </row>
    <row r="487" spans="1:247" ht="15.75" x14ac:dyDescent="0.25">
      <c r="A487" s="31"/>
      <c r="B487" s="17"/>
      <c r="C487" s="52"/>
      <c r="D487" s="35"/>
      <c r="E487" s="36"/>
      <c r="F487" s="65"/>
      <c r="G487" s="35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  <c r="GE487" s="12"/>
      <c r="GF487" s="12"/>
      <c r="GG487" s="12"/>
      <c r="GH487" s="12"/>
      <c r="GI487" s="12"/>
      <c r="GJ487" s="12"/>
      <c r="GK487" s="12"/>
      <c r="GL487" s="12"/>
      <c r="GM487" s="12"/>
      <c r="GN487" s="12"/>
      <c r="GO487" s="12"/>
      <c r="GP487" s="12"/>
      <c r="GQ487" s="12"/>
      <c r="GR487" s="12"/>
      <c r="GS487" s="12"/>
      <c r="GT487" s="12"/>
      <c r="GU487" s="12"/>
      <c r="GV487" s="12"/>
      <c r="GW487" s="12"/>
      <c r="GX487" s="12"/>
      <c r="GY487" s="12"/>
      <c r="GZ487" s="12"/>
      <c r="HA487" s="12"/>
      <c r="HB487" s="12"/>
      <c r="HC487" s="12"/>
      <c r="HD487" s="12"/>
      <c r="HE487" s="12"/>
      <c r="HF487" s="12"/>
      <c r="HG487" s="12"/>
      <c r="HH487" s="12"/>
      <c r="HI487" s="12"/>
      <c r="HJ487" s="12"/>
      <c r="HK487" s="12"/>
      <c r="HL487" s="12"/>
      <c r="HM487" s="12"/>
      <c r="HN487" s="12"/>
      <c r="HO487" s="12"/>
      <c r="HP487" s="12"/>
      <c r="HQ487" s="12"/>
      <c r="HR487" s="12"/>
      <c r="HS487" s="12"/>
      <c r="HT487" s="12"/>
      <c r="HU487" s="12"/>
      <c r="HV487" s="12"/>
      <c r="HW487" s="12"/>
      <c r="HX487" s="12"/>
      <c r="HY487" s="12"/>
      <c r="HZ487" s="12"/>
      <c r="IA487" s="12"/>
      <c r="IB487" s="12"/>
      <c r="IC487" s="12"/>
      <c r="ID487" s="12"/>
      <c r="IE487" s="12"/>
      <c r="IF487" s="12"/>
      <c r="IG487" s="12"/>
      <c r="IH487" s="12"/>
      <c r="II487" s="12"/>
      <c r="IJ487" s="12"/>
      <c r="IK487" s="12"/>
      <c r="IL487" s="12"/>
      <c r="IM487" s="12"/>
    </row>
    <row r="488" spans="1:247" ht="15.75" x14ac:dyDescent="0.25">
      <c r="A488" s="31"/>
      <c r="B488" s="17"/>
      <c r="C488" s="52"/>
      <c r="D488" s="35"/>
      <c r="E488" s="36"/>
      <c r="F488" s="65"/>
      <c r="G488" s="35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  <c r="GE488" s="12"/>
      <c r="GF488" s="12"/>
      <c r="GG488" s="12"/>
      <c r="GH488" s="12"/>
      <c r="GI488" s="12"/>
      <c r="GJ488" s="12"/>
      <c r="GK488" s="12"/>
      <c r="GL488" s="12"/>
      <c r="GM488" s="12"/>
      <c r="GN488" s="12"/>
      <c r="GO488" s="12"/>
      <c r="GP488" s="12"/>
      <c r="GQ488" s="12"/>
      <c r="GR488" s="12"/>
      <c r="GS488" s="12"/>
      <c r="GT488" s="12"/>
      <c r="GU488" s="12"/>
      <c r="GV488" s="12"/>
      <c r="GW488" s="12"/>
      <c r="GX488" s="12"/>
      <c r="GY488" s="12"/>
      <c r="GZ488" s="12"/>
      <c r="HA488" s="12"/>
      <c r="HB488" s="12"/>
      <c r="HC488" s="12"/>
      <c r="HD488" s="12"/>
      <c r="HE488" s="12"/>
      <c r="HF488" s="12"/>
      <c r="HG488" s="12"/>
      <c r="HH488" s="12"/>
      <c r="HI488" s="12"/>
      <c r="HJ488" s="12"/>
      <c r="HK488" s="12"/>
      <c r="HL488" s="12"/>
      <c r="HM488" s="12"/>
      <c r="HN488" s="12"/>
      <c r="HO488" s="12"/>
      <c r="HP488" s="12"/>
      <c r="HQ488" s="12"/>
      <c r="HR488" s="12"/>
      <c r="HS488" s="12"/>
      <c r="HT488" s="12"/>
      <c r="HU488" s="12"/>
      <c r="HV488" s="12"/>
      <c r="HW488" s="12"/>
      <c r="HX488" s="12"/>
      <c r="HY488" s="12"/>
      <c r="HZ488" s="12"/>
      <c r="IA488" s="12"/>
      <c r="IB488" s="12"/>
      <c r="IC488" s="12"/>
      <c r="ID488" s="12"/>
      <c r="IE488" s="12"/>
      <c r="IF488" s="12"/>
      <c r="IG488" s="12"/>
      <c r="IH488" s="12"/>
      <c r="II488" s="12"/>
      <c r="IJ488" s="12"/>
      <c r="IK488" s="12"/>
      <c r="IL488" s="12"/>
      <c r="IM488" s="12"/>
    </row>
    <row r="489" spans="1:247" ht="15.75" x14ac:dyDescent="0.25">
      <c r="A489" s="31"/>
      <c r="B489" s="17"/>
      <c r="C489" s="52"/>
      <c r="D489" s="35"/>
      <c r="E489" s="36"/>
      <c r="F489" s="65"/>
      <c r="G489" s="35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  <c r="GE489" s="12"/>
      <c r="GF489" s="12"/>
      <c r="GG489" s="12"/>
      <c r="GH489" s="12"/>
      <c r="GI489" s="12"/>
      <c r="GJ489" s="12"/>
      <c r="GK489" s="12"/>
      <c r="GL489" s="12"/>
      <c r="GM489" s="12"/>
      <c r="GN489" s="12"/>
      <c r="GO489" s="12"/>
      <c r="GP489" s="12"/>
      <c r="GQ489" s="12"/>
      <c r="GR489" s="12"/>
      <c r="GS489" s="12"/>
      <c r="GT489" s="12"/>
      <c r="GU489" s="12"/>
      <c r="GV489" s="12"/>
      <c r="GW489" s="12"/>
      <c r="GX489" s="12"/>
      <c r="GY489" s="12"/>
      <c r="GZ489" s="12"/>
      <c r="HA489" s="12"/>
      <c r="HB489" s="12"/>
      <c r="HC489" s="12"/>
      <c r="HD489" s="12"/>
      <c r="HE489" s="12"/>
      <c r="HF489" s="12"/>
      <c r="HG489" s="12"/>
      <c r="HH489" s="12"/>
      <c r="HI489" s="12"/>
      <c r="HJ489" s="12"/>
      <c r="HK489" s="12"/>
      <c r="HL489" s="12"/>
      <c r="HM489" s="12"/>
      <c r="HN489" s="12"/>
      <c r="HO489" s="12"/>
      <c r="HP489" s="12"/>
      <c r="HQ489" s="12"/>
      <c r="HR489" s="12"/>
      <c r="HS489" s="12"/>
      <c r="HT489" s="12"/>
      <c r="HU489" s="12"/>
      <c r="HV489" s="12"/>
      <c r="HW489" s="12"/>
      <c r="HX489" s="12"/>
      <c r="HY489" s="12"/>
      <c r="HZ489" s="12"/>
      <c r="IA489" s="12"/>
      <c r="IB489" s="12"/>
      <c r="IC489" s="12"/>
      <c r="ID489" s="12"/>
      <c r="IE489" s="12"/>
      <c r="IF489" s="12"/>
      <c r="IG489" s="12"/>
      <c r="IH489" s="12"/>
      <c r="II489" s="12"/>
      <c r="IJ489" s="12"/>
      <c r="IK489" s="12"/>
      <c r="IL489" s="12"/>
      <c r="IM489" s="12"/>
    </row>
    <row r="490" spans="1:247" ht="15.75" x14ac:dyDescent="0.25">
      <c r="A490" s="31"/>
      <c r="B490" s="17"/>
      <c r="C490" s="52"/>
      <c r="D490" s="35"/>
      <c r="E490" s="36"/>
      <c r="F490" s="65"/>
      <c r="G490" s="35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  <c r="GE490" s="12"/>
      <c r="GF490" s="12"/>
      <c r="GG490" s="12"/>
      <c r="GH490" s="12"/>
      <c r="GI490" s="12"/>
      <c r="GJ490" s="12"/>
      <c r="GK490" s="12"/>
      <c r="GL490" s="12"/>
      <c r="GM490" s="12"/>
      <c r="GN490" s="12"/>
      <c r="GO490" s="12"/>
      <c r="GP490" s="12"/>
      <c r="GQ490" s="12"/>
      <c r="GR490" s="12"/>
      <c r="GS490" s="12"/>
      <c r="GT490" s="12"/>
      <c r="GU490" s="12"/>
      <c r="GV490" s="12"/>
      <c r="GW490" s="12"/>
      <c r="GX490" s="12"/>
      <c r="GY490" s="12"/>
      <c r="GZ490" s="12"/>
      <c r="HA490" s="12"/>
      <c r="HB490" s="12"/>
      <c r="HC490" s="12"/>
      <c r="HD490" s="12"/>
      <c r="HE490" s="12"/>
      <c r="HF490" s="12"/>
      <c r="HG490" s="12"/>
      <c r="HH490" s="12"/>
      <c r="HI490" s="12"/>
      <c r="HJ490" s="12"/>
      <c r="HK490" s="12"/>
      <c r="HL490" s="12"/>
      <c r="HM490" s="12"/>
      <c r="HN490" s="12"/>
      <c r="HO490" s="12"/>
      <c r="HP490" s="12"/>
      <c r="HQ490" s="12"/>
      <c r="HR490" s="12"/>
      <c r="HS490" s="12"/>
      <c r="HT490" s="12"/>
      <c r="HU490" s="12"/>
      <c r="HV490" s="12"/>
      <c r="HW490" s="12"/>
      <c r="HX490" s="12"/>
      <c r="HY490" s="12"/>
      <c r="HZ490" s="12"/>
      <c r="IA490" s="12"/>
      <c r="IB490" s="12"/>
      <c r="IC490" s="12"/>
      <c r="ID490" s="12"/>
      <c r="IE490" s="12"/>
      <c r="IF490" s="12"/>
      <c r="IG490" s="12"/>
      <c r="IH490" s="12"/>
      <c r="II490" s="12"/>
      <c r="IJ490" s="12"/>
      <c r="IK490" s="12"/>
      <c r="IL490" s="12"/>
      <c r="IM490" s="12"/>
    </row>
    <row r="491" spans="1:247" ht="15.75" x14ac:dyDescent="0.25">
      <c r="A491" s="31"/>
      <c r="B491" s="17"/>
      <c r="C491" s="52"/>
      <c r="D491" s="35"/>
      <c r="E491" s="36"/>
      <c r="F491" s="65"/>
      <c r="G491" s="35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  <c r="GE491" s="12"/>
      <c r="GF491" s="12"/>
      <c r="GG491" s="12"/>
      <c r="GH491" s="12"/>
      <c r="GI491" s="12"/>
      <c r="GJ491" s="12"/>
      <c r="GK491" s="12"/>
      <c r="GL491" s="12"/>
      <c r="GM491" s="12"/>
      <c r="GN491" s="12"/>
      <c r="GO491" s="12"/>
      <c r="GP491" s="12"/>
      <c r="GQ491" s="12"/>
      <c r="GR491" s="12"/>
      <c r="GS491" s="12"/>
      <c r="GT491" s="12"/>
      <c r="GU491" s="12"/>
      <c r="GV491" s="12"/>
      <c r="GW491" s="12"/>
      <c r="GX491" s="12"/>
      <c r="GY491" s="12"/>
      <c r="GZ491" s="12"/>
      <c r="HA491" s="12"/>
      <c r="HB491" s="12"/>
      <c r="HC491" s="12"/>
      <c r="HD491" s="12"/>
      <c r="HE491" s="12"/>
      <c r="HF491" s="12"/>
      <c r="HG491" s="12"/>
      <c r="HH491" s="12"/>
      <c r="HI491" s="12"/>
      <c r="HJ491" s="12"/>
      <c r="HK491" s="12"/>
      <c r="HL491" s="12"/>
      <c r="HM491" s="12"/>
      <c r="HN491" s="12"/>
      <c r="HO491" s="12"/>
      <c r="HP491" s="12"/>
      <c r="HQ491" s="12"/>
      <c r="HR491" s="12"/>
      <c r="HS491" s="12"/>
      <c r="HT491" s="12"/>
      <c r="HU491" s="12"/>
      <c r="HV491" s="12"/>
      <c r="HW491" s="12"/>
      <c r="HX491" s="12"/>
      <c r="HY491" s="12"/>
      <c r="HZ491" s="12"/>
      <c r="IA491" s="12"/>
      <c r="IB491" s="12"/>
      <c r="IC491" s="12"/>
      <c r="ID491" s="12"/>
      <c r="IE491" s="12"/>
      <c r="IF491" s="12"/>
      <c r="IG491" s="12"/>
      <c r="IH491" s="12"/>
      <c r="II491" s="12"/>
      <c r="IJ491" s="12"/>
      <c r="IK491" s="12"/>
      <c r="IL491" s="12"/>
      <c r="IM491" s="12"/>
    </row>
    <row r="492" spans="1:247" ht="15.75" x14ac:dyDescent="0.25">
      <c r="A492" s="31"/>
      <c r="B492" s="17"/>
      <c r="C492" s="52"/>
      <c r="D492" s="35"/>
      <c r="E492" s="36"/>
      <c r="F492" s="65"/>
      <c r="G492" s="35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  <c r="GE492" s="12"/>
      <c r="GF492" s="12"/>
      <c r="GG492" s="12"/>
      <c r="GH492" s="12"/>
      <c r="GI492" s="12"/>
      <c r="GJ492" s="12"/>
      <c r="GK492" s="12"/>
      <c r="GL492" s="12"/>
      <c r="GM492" s="12"/>
      <c r="GN492" s="12"/>
      <c r="GO492" s="12"/>
      <c r="GP492" s="12"/>
      <c r="GQ492" s="12"/>
      <c r="GR492" s="12"/>
      <c r="GS492" s="12"/>
      <c r="GT492" s="12"/>
      <c r="GU492" s="12"/>
      <c r="GV492" s="12"/>
      <c r="GW492" s="12"/>
      <c r="GX492" s="12"/>
      <c r="GY492" s="12"/>
      <c r="GZ492" s="12"/>
      <c r="HA492" s="12"/>
      <c r="HB492" s="12"/>
      <c r="HC492" s="12"/>
      <c r="HD492" s="12"/>
      <c r="HE492" s="12"/>
      <c r="HF492" s="12"/>
      <c r="HG492" s="12"/>
      <c r="HH492" s="12"/>
      <c r="HI492" s="12"/>
      <c r="HJ492" s="12"/>
      <c r="HK492" s="12"/>
      <c r="HL492" s="12"/>
      <c r="HM492" s="12"/>
      <c r="HN492" s="12"/>
      <c r="HO492" s="12"/>
      <c r="HP492" s="12"/>
      <c r="HQ492" s="12"/>
      <c r="HR492" s="12"/>
      <c r="HS492" s="12"/>
      <c r="HT492" s="12"/>
      <c r="HU492" s="12"/>
      <c r="HV492" s="12"/>
      <c r="HW492" s="12"/>
      <c r="HX492" s="12"/>
      <c r="HY492" s="12"/>
      <c r="HZ492" s="12"/>
      <c r="IA492" s="12"/>
      <c r="IB492" s="12"/>
      <c r="IC492" s="12"/>
      <c r="ID492" s="12"/>
      <c r="IE492" s="12"/>
      <c r="IF492" s="12"/>
      <c r="IG492" s="12"/>
      <c r="IH492" s="12"/>
      <c r="II492" s="12"/>
      <c r="IJ492" s="12"/>
      <c r="IK492" s="12"/>
      <c r="IL492" s="12"/>
      <c r="IM492" s="12"/>
    </row>
    <row r="493" spans="1:247" ht="15.75" x14ac:dyDescent="0.25">
      <c r="A493" s="31"/>
      <c r="B493" s="17"/>
      <c r="C493" s="52"/>
      <c r="D493" s="35"/>
      <c r="E493" s="36"/>
      <c r="F493" s="65"/>
      <c r="G493" s="35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  <c r="GE493" s="12"/>
      <c r="GF493" s="12"/>
      <c r="GG493" s="12"/>
      <c r="GH493" s="12"/>
      <c r="GI493" s="12"/>
      <c r="GJ493" s="12"/>
      <c r="GK493" s="12"/>
      <c r="GL493" s="12"/>
      <c r="GM493" s="12"/>
      <c r="GN493" s="12"/>
      <c r="GO493" s="12"/>
      <c r="GP493" s="12"/>
      <c r="GQ493" s="12"/>
      <c r="GR493" s="12"/>
      <c r="GS493" s="12"/>
      <c r="GT493" s="12"/>
      <c r="GU493" s="12"/>
      <c r="GV493" s="12"/>
      <c r="GW493" s="12"/>
      <c r="GX493" s="12"/>
      <c r="GY493" s="12"/>
      <c r="GZ493" s="12"/>
      <c r="HA493" s="12"/>
      <c r="HB493" s="12"/>
      <c r="HC493" s="12"/>
      <c r="HD493" s="12"/>
      <c r="HE493" s="12"/>
      <c r="HF493" s="12"/>
      <c r="HG493" s="12"/>
      <c r="HH493" s="12"/>
      <c r="HI493" s="12"/>
      <c r="HJ493" s="12"/>
      <c r="HK493" s="12"/>
      <c r="HL493" s="12"/>
      <c r="HM493" s="12"/>
      <c r="HN493" s="12"/>
      <c r="HO493" s="12"/>
      <c r="HP493" s="12"/>
      <c r="HQ493" s="12"/>
      <c r="HR493" s="12"/>
      <c r="HS493" s="12"/>
      <c r="HT493" s="12"/>
      <c r="HU493" s="12"/>
      <c r="HV493" s="12"/>
      <c r="HW493" s="12"/>
      <c r="HX493" s="12"/>
      <c r="HY493" s="12"/>
      <c r="HZ493" s="12"/>
      <c r="IA493" s="12"/>
      <c r="IB493" s="12"/>
      <c r="IC493" s="12"/>
      <c r="ID493" s="12"/>
      <c r="IE493" s="12"/>
      <c r="IF493" s="12"/>
      <c r="IG493" s="12"/>
      <c r="IH493" s="12"/>
      <c r="II493" s="12"/>
      <c r="IJ493" s="12"/>
      <c r="IK493" s="12"/>
      <c r="IL493" s="12"/>
      <c r="IM493" s="12"/>
    </row>
    <row r="494" spans="1:247" ht="15.75" x14ac:dyDescent="0.25">
      <c r="A494" s="31"/>
      <c r="B494" s="17"/>
      <c r="C494" s="52"/>
      <c r="D494" s="35"/>
      <c r="E494" s="36"/>
      <c r="F494" s="65"/>
      <c r="G494" s="35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  <c r="GC494" s="12"/>
      <c r="GD494" s="12"/>
      <c r="GE494" s="12"/>
      <c r="GF494" s="12"/>
      <c r="GG494" s="12"/>
      <c r="GH494" s="12"/>
      <c r="GI494" s="12"/>
      <c r="GJ494" s="12"/>
      <c r="GK494" s="12"/>
      <c r="GL494" s="12"/>
      <c r="GM494" s="12"/>
      <c r="GN494" s="12"/>
      <c r="GO494" s="12"/>
      <c r="GP494" s="12"/>
      <c r="GQ494" s="12"/>
      <c r="GR494" s="12"/>
      <c r="GS494" s="12"/>
      <c r="GT494" s="12"/>
      <c r="GU494" s="12"/>
      <c r="GV494" s="12"/>
      <c r="GW494" s="12"/>
      <c r="GX494" s="12"/>
      <c r="GY494" s="12"/>
      <c r="GZ494" s="12"/>
      <c r="HA494" s="12"/>
      <c r="HB494" s="12"/>
      <c r="HC494" s="12"/>
      <c r="HD494" s="12"/>
      <c r="HE494" s="12"/>
      <c r="HF494" s="12"/>
      <c r="HG494" s="12"/>
      <c r="HH494" s="12"/>
      <c r="HI494" s="12"/>
      <c r="HJ494" s="12"/>
      <c r="HK494" s="12"/>
      <c r="HL494" s="12"/>
      <c r="HM494" s="12"/>
      <c r="HN494" s="12"/>
      <c r="HO494" s="12"/>
      <c r="HP494" s="12"/>
      <c r="HQ494" s="12"/>
      <c r="HR494" s="12"/>
      <c r="HS494" s="12"/>
      <c r="HT494" s="12"/>
      <c r="HU494" s="12"/>
      <c r="HV494" s="12"/>
      <c r="HW494" s="12"/>
      <c r="HX494" s="12"/>
      <c r="HY494" s="12"/>
      <c r="HZ494" s="12"/>
      <c r="IA494" s="12"/>
      <c r="IB494" s="12"/>
      <c r="IC494" s="12"/>
      <c r="ID494" s="12"/>
      <c r="IE494" s="12"/>
      <c r="IF494" s="12"/>
      <c r="IG494" s="12"/>
      <c r="IH494" s="12"/>
      <c r="II494" s="12"/>
      <c r="IJ494" s="12"/>
      <c r="IK494" s="12"/>
      <c r="IL494" s="12"/>
      <c r="IM494" s="12"/>
    </row>
    <row r="495" spans="1:247" ht="15.75" x14ac:dyDescent="0.25">
      <c r="A495" s="31"/>
      <c r="B495" s="17"/>
      <c r="C495" s="52"/>
      <c r="D495" s="35"/>
      <c r="E495" s="36"/>
      <c r="F495" s="65"/>
      <c r="G495" s="35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  <c r="GC495" s="12"/>
      <c r="GD495" s="12"/>
      <c r="GE495" s="12"/>
      <c r="GF495" s="12"/>
      <c r="GG495" s="12"/>
      <c r="GH495" s="12"/>
      <c r="GI495" s="12"/>
      <c r="GJ495" s="12"/>
      <c r="GK495" s="12"/>
      <c r="GL495" s="12"/>
      <c r="GM495" s="12"/>
      <c r="GN495" s="12"/>
      <c r="GO495" s="12"/>
      <c r="GP495" s="12"/>
      <c r="GQ495" s="12"/>
      <c r="GR495" s="12"/>
      <c r="GS495" s="12"/>
      <c r="GT495" s="12"/>
      <c r="GU495" s="12"/>
      <c r="GV495" s="12"/>
      <c r="GW495" s="12"/>
      <c r="GX495" s="12"/>
      <c r="GY495" s="12"/>
      <c r="GZ495" s="12"/>
      <c r="HA495" s="12"/>
      <c r="HB495" s="12"/>
      <c r="HC495" s="12"/>
      <c r="HD495" s="12"/>
      <c r="HE495" s="12"/>
      <c r="HF495" s="12"/>
      <c r="HG495" s="12"/>
      <c r="HH495" s="12"/>
      <c r="HI495" s="12"/>
      <c r="HJ495" s="12"/>
      <c r="HK495" s="12"/>
      <c r="HL495" s="12"/>
      <c r="HM495" s="12"/>
      <c r="HN495" s="12"/>
      <c r="HO495" s="12"/>
      <c r="HP495" s="12"/>
      <c r="HQ495" s="12"/>
      <c r="HR495" s="12"/>
      <c r="HS495" s="12"/>
      <c r="HT495" s="12"/>
      <c r="HU495" s="12"/>
      <c r="HV495" s="12"/>
      <c r="HW495" s="12"/>
      <c r="HX495" s="12"/>
      <c r="HY495" s="12"/>
      <c r="HZ495" s="12"/>
      <c r="IA495" s="12"/>
      <c r="IB495" s="12"/>
      <c r="IC495" s="12"/>
      <c r="ID495" s="12"/>
      <c r="IE495" s="12"/>
      <c r="IF495" s="12"/>
      <c r="IG495" s="12"/>
      <c r="IH495" s="12"/>
      <c r="II495" s="12"/>
      <c r="IJ495" s="12"/>
      <c r="IK495" s="12"/>
      <c r="IL495" s="12"/>
      <c r="IM495" s="12"/>
    </row>
    <row r="496" spans="1:247" ht="15.75" x14ac:dyDescent="0.25">
      <c r="A496" s="31"/>
      <c r="B496" s="17"/>
      <c r="C496" s="52"/>
      <c r="D496" s="35"/>
      <c r="E496" s="36"/>
      <c r="F496" s="65"/>
      <c r="G496" s="35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  <c r="GE496" s="12"/>
      <c r="GF496" s="12"/>
      <c r="GG496" s="12"/>
      <c r="GH496" s="12"/>
      <c r="GI496" s="12"/>
      <c r="GJ496" s="12"/>
      <c r="GK496" s="12"/>
      <c r="GL496" s="12"/>
      <c r="GM496" s="12"/>
      <c r="GN496" s="12"/>
      <c r="GO496" s="12"/>
      <c r="GP496" s="12"/>
      <c r="GQ496" s="12"/>
      <c r="GR496" s="12"/>
      <c r="GS496" s="12"/>
      <c r="GT496" s="12"/>
      <c r="GU496" s="12"/>
      <c r="GV496" s="12"/>
      <c r="GW496" s="12"/>
      <c r="GX496" s="12"/>
      <c r="GY496" s="12"/>
      <c r="GZ496" s="12"/>
      <c r="HA496" s="12"/>
      <c r="HB496" s="12"/>
      <c r="HC496" s="12"/>
      <c r="HD496" s="12"/>
      <c r="HE496" s="12"/>
      <c r="HF496" s="12"/>
      <c r="HG496" s="12"/>
      <c r="HH496" s="12"/>
      <c r="HI496" s="12"/>
      <c r="HJ496" s="12"/>
      <c r="HK496" s="12"/>
      <c r="HL496" s="12"/>
      <c r="HM496" s="12"/>
      <c r="HN496" s="12"/>
      <c r="HO496" s="12"/>
      <c r="HP496" s="12"/>
      <c r="HQ496" s="12"/>
      <c r="HR496" s="12"/>
      <c r="HS496" s="12"/>
      <c r="HT496" s="12"/>
      <c r="HU496" s="12"/>
      <c r="HV496" s="12"/>
      <c r="HW496" s="12"/>
      <c r="HX496" s="12"/>
      <c r="HY496" s="12"/>
      <c r="HZ496" s="12"/>
      <c r="IA496" s="12"/>
      <c r="IB496" s="12"/>
      <c r="IC496" s="12"/>
      <c r="ID496" s="12"/>
      <c r="IE496" s="12"/>
      <c r="IF496" s="12"/>
      <c r="IG496" s="12"/>
      <c r="IH496" s="12"/>
      <c r="II496" s="12"/>
      <c r="IJ496" s="12"/>
      <c r="IK496" s="12"/>
      <c r="IL496" s="12"/>
      <c r="IM496" s="12"/>
    </row>
    <row r="497" spans="1:247" ht="15.75" x14ac:dyDescent="0.25">
      <c r="A497" s="31"/>
      <c r="B497" s="17"/>
      <c r="C497" s="52"/>
      <c r="D497" s="35"/>
      <c r="E497" s="36"/>
      <c r="F497" s="65"/>
      <c r="G497" s="35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  <c r="GE497" s="12"/>
      <c r="GF497" s="12"/>
      <c r="GG497" s="12"/>
      <c r="GH497" s="12"/>
      <c r="GI497" s="12"/>
      <c r="GJ497" s="12"/>
      <c r="GK497" s="12"/>
      <c r="GL497" s="12"/>
      <c r="GM497" s="12"/>
      <c r="GN497" s="12"/>
      <c r="GO497" s="12"/>
      <c r="GP497" s="12"/>
      <c r="GQ497" s="12"/>
      <c r="GR497" s="12"/>
      <c r="GS497" s="12"/>
      <c r="GT497" s="12"/>
      <c r="GU497" s="12"/>
      <c r="GV497" s="12"/>
      <c r="GW497" s="12"/>
      <c r="GX497" s="12"/>
      <c r="GY497" s="12"/>
      <c r="GZ497" s="12"/>
      <c r="HA497" s="12"/>
      <c r="HB497" s="12"/>
      <c r="HC497" s="12"/>
      <c r="HD497" s="12"/>
      <c r="HE497" s="12"/>
      <c r="HF497" s="12"/>
      <c r="HG497" s="12"/>
      <c r="HH497" s="12"/>
      <c r="HI497" s="12"/>
      <c r="HJ497" s="12"/>
      <c r="HK497" s="12"/>
      <c r="HL497" s="12"/>
      <c r="HM497" s="12"/>
      <c r="HN497" s="12"/>
      <c r="HO497" s="12"/>
      <c r="HP497" s="12"/>
      <c r="HQ497" s="12"/>
      <c r="HR497" s="12"/>
      <c r="HS497" s="12"/>
      <c r="HT497" s="12"/>
      <c r="HU497" s="12"/>
      <c r="HV497" s="12"/>
      <c r="HW497" s="12"/>
      <c r="HX497" s="12"/>
      <c r="HY497" s="12"/>
      <c r="HZ497" s="12"/>
      <c r="IA497" s="12"/>
      <c r="IB497" s="12"/>
      <c r="IC497" s="12"/>
      <c r="ID497" s="12"/>
      <c r="IE497" s="12"/>
      <c r="IF497" s="12"/>
      <c r="IG497" s="12"/>
      <c r="IH497" s="12"/>
      <c r="II497" s="12"/>
      <c r="IJ497" s="12"/>
      <c r="IK497" s="12"/>
      <c r="IL497" s="12"/>
      <c r="IM497" s="12"/>
    </row>
    <row r="498" spans="1:247" ht="15.75" x14ac:dyDescent="0.25">
      <c r="A498" s="31"/>
      <c r="B498" s="17"/>
      <c r="C498" s="52"/>
      <c r="D498" s="35"/>
      <c r="E498" s="36"/>
      <c r="F498" s="65"/>
      <c r="G498" s="35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  <c r="HH498" s="12"/>
      <c r="HI498" s="12"/>
      <c r="HJ498" s="12"/>
      <c r="HK498" s="12"/>
      <c r="HL498" s="12"/>
      <c r="HM498" s="12"/>
      <c r="HN498" s="12"/>
      <c r="HO498" s="12"/>
      <c r="HP498" s="12"/>
      <c r="HQ498" s="12"/>
      <c r="HR498" s="12"/>
      <c r="HS498" s="12"/>
      <c r="HT498" s="12"/>
      <c r="HU498" s="12"/>
      <c r="HV498" s="12"/>
      <c r="HW498" s="12"/>
      <c r="HX498" s="12"/>
      <c r="HY498" s="12"/>
      <c r="HZ498" s="12"/>
      <c r="IA498" s="12"/>
      <c r="IB498" s="12"/>
      <c r="IC498" s="12"/>
      <c r="ID498" s="12"/>
      <c r="IE498" s="12"/>
      <c r="IF498" s="12"/>
      <c r="IG498" s="12"/>
      <c r="IH498" s="12"/>
      <c r="II498" s="12"/>
      <c r="IJ498" s="12"/>
      <c r="IK498" s="12"/>
      <c r="IL498" s="12"/>
      <c r="IM498" s="12"/>
    </row>
    <row r="499" spans="1:247" ht="15.75" x14ac:dyDescent="0.25">
      <c r="A499" s="31"/>
      <c r="B499" s="17"/>
      <c r="C499" s="52"/>
      <c r="D499" s="35"/>
      <c r="E499" s="36"/>
      <c r="F499" s="65"/>
      <c r="G499" s="35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2"/>
      <c r="GO499" s="12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  <c r="HH499" s="12"/>
      <c r="HI499" s="12"/>
      <c r="HJ499" s="12"/>
      <c r="HK499" s="12"/>
      <c r="HL499" s="12"/>
      <c r="HM499" s="12"/>
      <c r="HN499" s="12"/>
      <c r="HO499" s="12"/>
      <c r="HP499" s="12"/>
      <c r="HQ499" s="12"/>
      <c r="HR499" s="12"/>
      <c r="HS499" s="12"/>
      <c r="HT499" s="12"/>
      <c r="HU499" s="12"/>
      <c r="HV499" s="12"/>
      <c r="HW499" s="12"/>
      <c r="HX499" s="12"/>
      <c r="HY499" s="12"/>
      <c r="HZ499" s="12"/>
      <c r="IA499" s="12"/>
      <c r="IB499" s="12"/>
      <c r="IC499" s="12"/>
      <c r="ID499" s="12"/>
      <c r="IE499" s="12"/>
      <c r="IF499" s="12"/>
      <c r="IG499" s="12"/>
      <c r="IH499" s="12"/>
      <c r="II499" s="12"/>
      <c r="IJ499" s="12"/>
      <c r="IK499" s="12"/>
      <c r="IL499" s="12"/>
      <c r="IM499" s="12"/>
    </row>
    <row r="500" spans="1:247" ht="15.75" x14ac:dyDescent="0.25">
      <c r="A500" s="31"/>
      <c r="B500" s="17"/>
      <c r="C500" s="52"/>
      <c r="D500" s="35"/>
      <c r="E500" s="36"/>
      <c r="F500" s="65"/>
      <c r="G500" s="35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  <c r="GE500" s="12"/>
      <c r="GF500" s="12"/>
      <c r="GG500" s="12"/>
      <c r="GH500" s="12"/>
      <c r="GI500" s="12"/>
      <c r="GJ500" s="12"/>
      <c r="GK500" s="12"/>
      <c r="GL500" s="12"/>
      <c r="GM500" s="12"/>
      <c r="GN500" s="12"/>
      <c r="GO500" s="12"/>
      <c r="GP500" s="12"/>
      <c r="GQ500" s="12"/>
      <c r="GR500" s="12"/>
      <c r="GS500" s="12"/>
      <c r="GT500" s="12"/>
      <c r="GU500" s="12"/>
      <c r="GV500" s="12"/>
      <c r="GW500" s="12"/>
      <c r="GX500" s="12"/>
      <c r="GY500" s="12"/>
      <c r="GZ500" s="12"/>
      <c r="HA500" s="12"/>
      <c r="HB500" s="12"/>
      <c r="HC500" s="12"/>
      <c r="HD500" s="12"/>
      <c r="HE500" s="12"/>
      <c r="HF500" s="12"/>
      <c r="HG500" s="12"/>
      <c r="HH500" s="12"/>
      <c r="HI500" s="12"/>
      <c r="HJ500" s="12"/>
      <c r="HK500" s="12"/>
      <c r="HL500" s="12"/>
      <c r="HM500" s="12"/>
      <c r="HN500" s="12"/>
      <c r="HO500" s="12"/>
      <c r="HP500" s="12"/>
      <c r="HQ500" s="12"/>
      <c r="HR500" s="12"/>
      <c r="HS500" s="12"/>
      <c r="HT500" s="12"/>
      <c r="HU500" s="12"/>
      <c r="HV500" s="12"/>
      <c r="HW500" s="12"/>
      <c r="HX500" s="12"/>
      <c r="HY500" s="12"/>
      <c r="HZ500" s="12"/>
      <c r="IA500" s="12"/>
      <c r="IB500" s="12"/>
      <c r="IC500" s="12"/>
      <c r="ID500" s="12"/>
      <c r="IE500" s="12"/>
      <c r="IF500" s="12"/>
      <c r="IG500" s="12"/>
      <c r="IH500" s="12"/>
      <c r="II500" s="12"/>
      <c r="IJ500" s="12"/>
      <c r="IK500" s="12"/>
      <c r="IL500" s="12"/>
      <c r="IM500" s="12"/>
    </row>
    <row r="501" spans="1:247" ht="15.75" x14ac:dyDescent="0.25">
      <c r="A501" s="31"/>
      <c r="B501" s="17"/>
      <c r="C501" s="52"/>
      <c r="D501" s="35"/>
      <c r="E501" s="36"/>
      <c r="F501" s="65"/>
      <c r="G501" s="35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  <c r="HR501" s="12"/>
      <c r="HS501" s="12"/>
      <c r="HT501" s="12"/>
      <c r="HU501" s="12"/>
      <c r="HV501" s="12"/>
      <c r="HW501" s="12"/>
      <c r="HX501" s="12"/>
      <c r="HY501" s="12"/>
      <c r="HZ501" s="12"/>
      <c r="IA501" s="12"/>
      <c r="IB501" s="12"/>
      <c r="IC501" s="12"/>
      <c r="ID501" s="12"/>
      <c r="IE501" s="12"/>
      <c r="IF501" s="12"/>
      <c r="IG501" s="12"/>
      <c r="IH501" s="12"/>
      <c r="II501" s="12"/>
      <c r="IJ501" s="12"/>
      <c r="IK501" s="12"/>
      <c r="IL501" s="12"/>
      <c r="IM501" s="12"/>
    </row>
    <row r="502" spans="1:247" ht="15.75" x14ac:dyDescent="0.25">
      <c r="A502" s="31"/>
      <c r="B502" s="17"/>
      <c r="C502" s="52"/>
      <c r="D502" s="35"/>
      <c r="E502" s="36"/>
      <c r="F502" s="65"/>
      <c r="G502" s="35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2"/>
      <c r="GO502" s="12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  <c r="HH502" s="12"/>
      <c r="HI502" s="12"/>
      <c r="HJ502" s="12"/>
      <c r="HK502" s="12"/>
      <c r="HL502" s="12"/>
      <c r="HM502" s="12"/>
      <c r="HN502" s="12"/>
      <c r="HO502" s="12"/>
      <c r="HP502" s="12"/>
      <c r="HQ502" s="12"/>
      <c r="HR502" s="12"/>
      <c r="HS502" s="12"/>
      <c r="HT502" s="12"/>
      <c r="HU502" s="12"/>
      <c r="HV502" s="12"/>
      <c r="HW502" s="12"/>
      <c r="HX502" s="12"/>
      <c r="HY502" s="12"/>
      <c r="HZ502" s="12"/>
      <c r="IA502" s="12"/>
      <c r="IB502" s="12"/>
      <c r="IC502" s="12"/>
      <c r="ID502" s="12"/>
      <c r="IE502" s="12"/>
      <c r="IF502" s="12"/>
      <c r="IG502" s="12"/>
      <c r="IH502" s="12"/>
      <c r="II502" s="12"/>
      <c r="IJ502" s="12"/>
      <c r="IK502" s="12"/>
      <c r="IL502" s="12"/>
      <c r="IM502" s="12"/>
    </row>
    <row r="503" spans="1:247" ht="15.75" x14ac:dyDescent="0.25">
      <c r="A503" s="31"/>
      <c r="B503" s="17"/>
      <c r="C503" s="52"/>
      <c r="D503" s="35"/>
      <c r="E503" s="36"/>
      <c r="F503" s="65"/>
      <c r="G503" s="35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  <c r="GE503" s="12"/>
      <c r="GF503" s="12"/>
      <c r="GG503" s="12"/>
      <c r="GH503" s="12"/>
      <c r="GI503" s="12"/>
      <c r="GJ503" s="12"/>
      <c r="GK503" s="12"/>
      <c r="GL503" s="12"/>
      <c r="GM503" s="12"/>
      <c r="GN503" s="12"/>
      <c r="GO503" s="12"/>
      <c r="GP503" s="12"/>
      <c r="GQ503" s="12"/>
      <c r="GR503" s="12"/>
      <c r="GS503" s="12"/>
      <c r="GT503" s="12"/>
      <c r="GU503" s="12"/>
      <c r="GV503" s="12"/>
      <c r="GW503" s="12"/>
      <c r="GX503" s="12"/>
      <c r="GY503" s="12"/>
      <c r="GZ503" s="12"/>
      <c r="HA503" s="12"/>
      <c r="HB503" s="12"/>
      <c r="HC503" s="12"/>
      <c r="HD503" s="12"/>
      <c r="HE503" s="12"/>
      <c r="HF503" s="12"/>
      <c r="HG503" s="12"/>
      <c r="HH503" s="12"/>
      <c r="HI503" s="12"/>
      <c r="HJ503" s="12"/>
      <c r="HK503" s="12"/>
      <c r="HL503" s="12"/>
      <c r="HM503" s="12"/>
      <c r="HN503" s="12"/>
      <c r="HO503" s="12"/>
      <c r="HP503" s="12"/>
      <c r="HQ503" s="12"/>
      <c r="HR503" s="12"/>
      <c r="HS503" s="12"/>
      <c r="HT503" s="12"/>
      <c r="HU503" s="12"/>
      <c r="HV503" s="12"/>
      <c r="HW503" s="12"/>
      <c r="HX503" s="12"/>
      <c r="HY503" s="12"/>
      <c r="HZ503" s="12"/>
      <c r="IA503" s="12"/>
      <c r="IB503" s="12"/>
      <c r="IC503" s="12"/>
      <c r="ID503" s="12"/>
      <c r="IE503" s="12"/>
      <c r="IF503" s="12"/>
      <c r="IG503" s="12"/>
      <c r="IH503" s="12"/>
      <c r="II503" s="12"/>
      <c r="IJ503" s="12"/>
      <c r="IK503" s="12"/>
      <c r="IL503" s="12"/>
      <c r="IM503" s="12"/>
    </row>
    <row r="504" spans="1:247" ht="15.75" x14ac:dyDescent="0.25">
      <c r="A504" s="31"/>
      <c r="B504" s="17"/>
      <c r="C504" s="52"/>
      <c r="D504" s="35"/>
      <c r="E504" s="36"/>
      <c r="F504" s="65"/>
      <c r="G504" s="35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2"/>
      <c r="GO504" s="12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  <c r="HH504" s="12"/>
      <c r="HI504" s="12"/>
      <c r="HJ504" s="12"/>
      <c r="HK504" s="12"/>
      <c r="HL504" s="12"/>
      <c r="HM504" s="12"/>
      <c r="HN504" s="12"/>
      <c r="HO504" s="12"/>
      <c r="HP504" s="12"/>
      <c r="HQ504" s="12"/>
      <c r="HR504" s="12"/>
      <c r="HS504" s="12"/>
      <c r="HT504" s="12"/>
      <c r="HU504" s="12"/>
      <c r="HV504" s="12"/>
      <c r="HW504" s="12"/>
      <c r="HX504" s="12"/>
      <c r="HY504" s="12"/>
      <c r="HZ504" s="12"/>
      <c r="IA504" s="12"/>
      <c r="IB504" s="12"/>
      <c r="IC504" s="12"/>
      <c r="ID504" s="12"/>
      <c r="IE504" s="12"/>
      <c r="IF504" s="12"/>
      <c r="IG504" s="12"/>
      <c r="IH504" s="12"/>
      <c r="II504" s="12"/>
      <c r="IJ504" s="12"/>
      <c r="IK504" s="12"/>
      <c r="IL504" s="12"/>
      <c r="IM504" s="12"/>
    </row>
    <row r="505" spans="1:247" ht="15.75" x14ac:dyDescent="0.25">
      <c r="A505" s="31"/>
      <c r="B505" s="17"/>
      <c r="C505" s="52"/>
      <c r="D505" s="35"/>
      <c r="E505" s="36"/>
      <c r="F505" s="65"/>
      <c r="G505" s="35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  <c r="GC505" s="12"/>
      <c r="GD505" s="12"/>
      <c r="GE505" s="12"/>
      <c r="GF505" s="12"/>
      <c r="GG505" s="12"/>
      <c r="GH505" s="12"/>
      <c r="GI505" s="12"/>
      <c r="GJ505" s="12"/>
      <c r="GK505" s="12"/>
      <c r="GL505" s="12"/>
      <c r="GM505" s="12"/>
      <c r="GN505" s="12"/>
      <c r="GO505" s="12"/>
      <c r="GP505" s="12"/>
      <c r="GQ505" s="12"/>
      <c r="GR505" s="12"/>
      <c r="GS505" s="12"/>
      <c r="GT505" s="12"/>
      <c r="GU505" s="12"/>
      <c r="GV505" s="12"/>
      <c r="GW505" s="12"/>
      <c r="GX505" s="12"/>
      <c r="GY505" s="12"/>
      <c r="GZ505" s="12"/>
      <c r="HA505" s="12"/>
      <c r="HB505" s="12"/>
      <c r="HC505" s="12"/>
      <c r="HD505" s="12"/>
      <c r="HE505" s="12"/>
      <c r="HF505" s="12"/>
      <c r="HG505" s="12"/>
      <c r="HH505" s="12"/>
      <c r="HI505" s="12"/>
      <c r="HJ505" s="12"/>
      <c r="HK505" s="12"/>
      <c r="HL505" s="12"/>
      <c r="HM505" s="12"/>
      <c r="HN505" s="12"/>
      <c r="HO505" s="12"/>
      <c r="HP505" s="12"/>
      <c r="HQ505" s="12"/>
      <c r="HR505" s="12"/>
      <c r="HS505" s="12"/>
      <c r="HT505" s="12"/>
      <c r="HU505" s="12"/>
      <c r="HV505" s="12"/>
      <c r="HW505" s="12"/>
      <c r="HX505" s="12"/>
      <c r="HY505" s="12"/>
      <c r="HZ505" s="12"/>
      <c r="IA505" s="12"/>
      <c r="IB505" s="12"/>
      <c r="IC505" s="12"/>
      <c r="ID505" s="12"/>
      <c r="IE505" s="12"/>
      <c r="IF505" s="12"/>
      <c r="IG505" s="12"/>
      <c r="IH505" s="12"/>
      <c r="II505" s="12"/>
      <c r="IJ505" s="12"/>
      <c r="IK505" s="12"/>
      <c r="IL505" s="12"/>
      <c r="IM505" s="12"/>
    </row>
    <row r="506" spans="1:247" ht="15.75" x14ac:dyDescent="0.25">
      <c r="A506" s="31"/>
      <c r="B506" s="17"/>
      <c r="C506" s="52"/>
      <c r="D506" s="35"/>
      <c r="E506" s="36"/>
      <c r="F506" s="65"/>
      <c r="G506" s="35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  <c r="GC506" s="12"/>
      <c r="GD506" s="12"/>
      <c r="GE506" s="12"/>
      <c r="GF506" s="12"/>
      <c r="GG506" s="12"/>
      <c r="GH506" s="12"/>
      <c r="GI506" s="12"/>
      <c r="GJ506" s="12"/>
      <c r="GK506" s="12"/>
      <c r="GL506" s="12"/>
      <c r="GM506" s="12"/>
      <c r="GN506" s="12"/>
      <c r="GO506" s="12"/>
      <c r="GP506" s="12"/>
      <c r="GQ506" s="12"/>
      <c r="GR506" s="12"/>
      <c r="GS506" s="12"/>
      <c r="GT506" s="12"/>
      <c r="GU506" s="12"/>
      <c r="GV506" s="12"/>
      <c r="GW506" s="12"/>
      <c r="GX506" s="12"/>
      <c r="GY506" s="12"/>
      <c r="GZ506" s="12"/>
      <c r="HA506" s="12"/>
      <c r="HB506" s="12"/>
      <c r="HC506" s="12"/>
      <c r="HD506" s="12"/>
      <c r="HE506" s="12"/>
      <c r="HF506" s="12"/>
      <c r="HG506" s="12"/>
      <c r="HH506" s="12"/>
      <c r="HI506" s="12"/>
      <c r="HJ506" s="12"/>
      <c r="HK506" s="12"/>
      <c r="HL506" s="12"/>
      <c r="HM506" s="12"/>
      <c r="HN506" s="12"/>
      <c r="HO506" s="12"/>
      <c r="HP506" s="12"/>
      <c r="HQ506" s="12"/>
      <c r="HR506" s="12"/>
      <c r="HS506" s="12"/>
      <c r="HT506" s="12"/>
      <c r="HU506" s="12"/>
      <c r="HV506" s="12"/>
      <c r="HW506" s="12"/>
      <c r="HX506" s="12"/>
      <c r="HY506" s="12"/>
      <c r="HZ506" s="12"/>
      <c r="IA506" s="12"/>
      <c r="IB506" s="12"/>
      <c r="IC506" s="12"/>
      <c r="ID506" s="12"/>
      <c r="IE506" s="12"/>
      <c r="IF506" s="12"/>
      <c r="IG506" s="12"/>
      <c r="IH506" s="12"/>
      <c r="II506" s="12"/>
      <c r="IJ506" s="12"/>
      <c r="IK506" s="12"/>
      <c r="IL506" s="12"/>
      <c r="IM506" s="12"/>
    </row>
    <row r="507" spans="1:247" ht="15.75" x14ac:dyDescent="0.25">
      <c r="A507" s="31"/>
      <c r="B507" s="17"/>
      <c r="C507" s="52"/>
      <c r="D507" s="35"/>
      <c r="E507" s="36"/>
      <c r="F507" s="65"/>
      <c r="G507" s="35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  <c r="GC507" s="12"/>
      <c r="GD507" s="12"/>
      <c r="GE507" s="12"/>
      <c r="GF507" s="12"/>
      <c r="GG507" s="12"/>
      <c r="GH507" s="12"/>
      <c r="GI507" s="12"/>
      <c r="GJ507" s="12"/>
      <c r="GK507" s="12"/>
      <c r="GL507" s="12"/>
      <c r="GM507" s="12"/>
      <c r="GN507" s="12"/>
      <c r="GO507" s="12"/>
      <c r="GP507" s="12"/>
      <c r="GQ507" s="12"/>
      <c r="GR507" s="12"/>
      <c r="GS507" s="12"/>
      <c r="GT507" s="12"/>
      <c r="GU507" s="12"/>
      <c r="GV507" s="12"/>
      <c r="GW507" s="12"/>
      <c r="GX507" s="12"/>
      <c r="GY507" s="12"/>
      <c r="GZ507" s="12"/>
      <c r="HA507" s="12"/>
      <c r="HB507" s="12"/>
      <c r="HC507" s="12"/>
      <c r="HD507" s="12"/>
      <c r="HE507" s="12"/>
      <c r="HF507" s="12"/>
      <c r="HG507" s="12"/>
      <c r="HH507" s="12"/>
      <c r="HI507" s="12"/>
      <c r="HJ507" s="12"/>
      <c r="HK507" s="12"/>
      <c r="HL507" s="12"/>
      <c r="HM507" s="12"/>
      <c r="HN507" s="12"/>
      <c r="HO507" s="12"/>
      <c r="HP507" s="12"/>
      <c r="HQ507" s="12"/>
      <c r="HR507" s="12"/>
      <c r="HS507" s="12"/>
      <c r="HT507" s="12"/>
      <c r="HU507" s="12"/>
      <c r="HV507" s="12"/>
      <c r="HW507" s="12"/>
      <c r="HX507" s="12"/>
      <c r="HY507" s="12"/>
      <c r="HZ507" s="12"/>
      <c r="IA507" s="12"/>
      <c r="IB507" s="12"/>
      <c r="IC507" s="12"/>
      <c r="ID507" s="12"/>
      <c r="IE507" s="12"/>
      <c r="IF507" s="12"/>
      <c r="IG507" s="12"/>
      <c r="IH507" s="12"/>
      <c r="II507" s="12"/>
      <c r="IJ507" s="12"/>
      <c r="IK507" s="12"/>
      <c r="IL507" s="12"/>
      <c r="IM507" s="12"/>
    </row>
    <row r="508" spans="1:247" ht="15.75" x14ac:dyDescent="0.25">
      <c r="A508" s="31"/>
      <c r="B508" s="17"/>
      <c r="C508" s="35"/>
      <c r="D508" s="35"/>
      <c r="E508" s="36"/>
      <c r="F508" s="65"/>
      <c r="G508" s="35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  <c r="FG508" s="12"/>
      <c r="FH508" s="12"/>
      <c r="FI508" s="12"/>
      <c r="FJ508" s="12"/>
      <c r="FK508" s="12"/>
      <c r="FL508" s="12"/>
      <c r="FM508" s="12"/>
      <c r="FN508" s="12"/>
      <c r="FO508" s="12"/>
      <c r="FP508" s="12"/>
      <c r="FQ508" s="12"/>
      <c r="FR508" s="12"/>
      <c r="FS508" s="12"/>
      <c r="FT508" s="12"/>
      <c r="FU508" s="12"/>
      <c r="FV508" s="12"/>
      <c r="FW508" s="12"/>
      <c r="FX508" s="12"/>
      <c r="FY508" s="12"/>
      <c r="FZ508" s="12"/>
      <c r="GA508" s="12"/>
      <c r="GB508" s="12"/>
      <c r="GC508" s="12"/>
      <c r="GD508" s="12"/>
      <c r="GE508" s="12"/>
      <c r="GF508" s="12"/>
      <c r="GG508" s="12"/>
      <c r="GH508" s="12"/>
      <c r="GI508" s="12"/>
      <c r="GJ508" s="12"/>
      <c r="GK508" s="12"/>
      <c r="GL508" s="12"/>
      <c r="GM508" s="12"/>
      <c r="GN508" s="12"/>
      <c r="GO508" s="12"/>
      <c r="GP508" s="12"/>
      <c r="GQ508" s="12"/>
      <c r="GR508" s="12"/>
      <c r="GS508" s="12"/>
      <c r="GT508" s="12"/>
      <c r="GU508" s="12"/>
      <c r="GV508" s="12"/>
      <c r="GW508" s="12"/>
      <c r="GX508" s="12"/>
      <c r="GY508" s="12"/>
      <c r="GZ508" s="12"/>
      <c r="HA508" s="12"/>
      <c r="HB508" s="12"/>
      <c r="HC508" s="12"/>
      <c r="HD508" s="12"/>
      <c r="HE508" s="12"/>
      <c r="HF508" s="12"/>
      <c r="HG508" s="12"/>
      <c r="HH508" s="12"/>
      <c r="HI508" s="12"/>
      <c r="HJ508" s="12"/>
      <c r="HK508" s="12"/>
      <c r="HL508" s="12"/>
      <c r="HM508" s="12"/>
      <c r="HN508" s="12"/>
      <c r="HO508" s="12"/>
      <c r="HP508" s="12"/>
      <c r="HQ508" s="12"/>
      <c r="HR508" s="12"/>
      <c r="HS508" s="12"/>
      <c r="HT508" s="12"/>
      <c r="HU508" s="12"/>
      <c r="HV508" s="12"/>
      <c r="HW508" s="12"/>
      <c r="HX508" s="12"/>
      <c r="HY508" s="12"/>
      <c r="HZ508" s="12"/>
      <c r="IA508" s="12"/>
      <c r="IB508" s="12"/>
      <c r="IC508" s="12"/>
      <c r="ID508" s="12"/>
      <c r="IE508" s="12"/>
      <c r="IF508" s="12"/>
      <c r="IG508" s="12"/>
      <c r="IH508" s="12"/>
      <c r="II508" s="12"/>
      <c r="IJ508" s="12"/>
      <c r="IK508" s="12"/>
      <c r="IL508" s="12"/>
      <c r="IM508" s="12"/>
    </row>
    <row r="509" spans="1:247" ht="15.75" x14ac:dyDescent="0.25">
      <c r="A509" s="31"/>
      <c r="B509" s="17"/>
      <c r="C509" s="35"/>
      <c r="D509" s="35"/>
      <c r="E509" s="36"/>
      <c r="F509" s="65"/>
      <c r="G509" s="35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  <c r="GC509" s="12"/>
      <c r="GD509" s="12"/>
      <c r="GE509" s="12"/>
      <c r="GF509" s="12"/>
      <c r="GG509" s="12"/>
      <c r="GH509" s="12"/>
      <c r="GI509" s="12"/>
      <c r="GJ509" s="12"/>
      <c r="GK509" s="12"/>
      <c r="GL509" s="12"/>
      <c r="GM509" s="12"/>
      <c r="GN509" s="12"/>
      <c r="GO509" s="12"/>
      <c r="GP509" s="12"/>
      <c r="GQ509" s="12"/>
      <c r="GR509" s="12"/>
      <c r="GS509" s="12"/>
      <c r="GT509" s="12"/>
      <c r="GU509" s="12"/>
      <c r="GV509" s="12"/>
      <c r="GW509" s="12"/>
      <c r="GX509" s="12"/>
      <c r="GY509" s="12"/>
      <c r="GZ509" s="12"/>
      <c r="HA509" s="12"/>
      <c r="HB509" s="12"/>
      <c r="HC509" s="12"/>
      <c r="HD509" s="12"/>
      <c r="HE509" s="12"/>
      <c r="HF509" s="12"/>
      <c r="HG509" s="12"/>
      <c r="HH509" s="12"/>
      <c r="HI509" s="12"/>
      <c r="HJ509" s="12"/>
      <c r="HK509" s="12"/>
      <c r="HL509" s="12"/>
      <c r="HM509" s="12"/>
      <c r="HN509" s="12"/>
      <c r="HO509" s="12"/>
      <c r="HP509" s="12"/>
      <c r="HQ509" s="12"/>
      <c r="HR509" s="12"/>
      <c r="HS509" s="12"/>
      <c r="HT509" s="12"/>
      <c r="HU509" s="12"/>
      <c r="HV509" s="12"/>
      <c r="HW509" s="12"/>
      <c r="HX509" s="12"/>
      <c r="HY509" s="12"/>
      <c r="HZ509" s="12"/>
      <c r="IA509" s="12"/>
      <c r="IB509" s="12"/>
      <c r="IC509" s="12"/>
      <c r="ID509" s="12"/>
      <c r="IE509" s="12"/>
      <c r="IF509" s="12"/>
      <c r="IG509" s="12"/>
      <c r="IH509" s="12"/>
      <c r="II509" s="12"/>
      <c r="IJ509" s="12"/>
      <c r="IK509" s="12"/>
      <c r="IL509" s="12"/>
      <c r="IM509" s="12"/>
    </row>
    <row r="510" spans="1:247" ht="15.75" x14ac:dyDescent="0.25">
      <c r="A510" s="31"/>
      <c r="B510" s="17"/>
      <c r="C510" s="35"/>
      <c r="D510" s="35"/>
      <c r="E510" s="36"/>
      <c r="F510" s="65"/>
      <c r="G510" s="35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  <c r="FG510" s="12"/>
      <c r="FH510" s="12"/>
      <c r="FI510" s="12"/>
      <c r="FJ510" s="12"/>
      <c r="FK510" s="12"/>
      <c r="FL510" s="12"/>
      <c r="FM510" s="12"/>
      <c r="FN510" s="12"/>
      <c r="FO510" s="12"/>
      <c r="FP510" s="12"/>
      <c r="FQ510" s="12"/>
      <c r="FR510" s="12"/>
      <c r="FS510" s="12"/>
      <c r="FT510" s="12"/>
      <c r="FU510" s="12"/>
      <c r="FV510" s="12"/>
      <c r="FW510" s="12"/>
      <c r="FX510" s="12"/>
      <c r="FY510" s="12"/>
      <c r="FZ510" s="12"/>
      <c r="GA510" s="12"/>
      <c r="GB510" s="12"/>
      <c r="GC510" s="12"/>
      <c r="GD510" s="12"/>
      <c r="GE510" s="12"/>
      <c r="GF510" s="12"/>
      <c r="GG510" s="12"/>
      <c r="GH510" s="12"/>
      <c r="GI510" s="12"/>
      <c r="GJ510" s="12"/>
      <c r="GK510" s="12"/>
      <c r="GL510" s="12"/>
      <c r="GM510" s="12"/>
      <c r="GN510" s="12"/>
      <c r="GO510" s="12"/>
      <c r="GP510" s="12"/>
      <c r="GQ510" s="12"/>
      <c r="GR510" s="12"/>
      <c r="GS510" s="12"/>
      <c r="GT510" s="12"/>
      <c r="GU510" s="12"/>
      <c r="GV510" s="12"/>
      <c r="GW510" s="12"/>
      <c r="GX510" s="12"/>
      <c r="GY510" s="12"/>
      <c r="GZ510" s="12"/>
      <c r="HA510" s="12"/>
      <c r="HB510" s="12"/>
      <c r="HC510" s="12"/>
      <c r="HD510" s="12"/>
      <c r="HE510" s="12"/>
      <c r="HF510" s="12"/>
      <c r="HG510" s="12"/>
      <c r="HH510" s="12"/>
      <c r="HI510" s="12"/>
      <c r="HJ510" s="12"/>
      <c r="HK510" s="12"/>
      <c r="HL510" s="12"/>
      <c r="HM510" s="12"/>
      <c r="HN510" s="12"/>
      <c r="HO510" s="12"/>
      <c r="HP510" s="12"/>
      <c r="HQ510" s="12"/>
      <c r="HR510" s="12"/>
      <c r="HS510" s="12"/>
      <c r="HT510" s="12"/>
      <c r="HU510" s="12"/>
      <c r="HV510" s="12"/>
      <c r="HW510" s="12"/>
      <c r="HX510" s="12"/>
      <c r="HY510" s="12"/>
      <c r="HZ510" s="12"/>
      <c r="IA510" s="12"/>
      <c r="IB510" s="12"/>
      <c r="IC510" s="12"/>
      <c r="ID510" s="12"/>
      <c r="IE510" s="12"/>
      <c r="IF510" s="12"/>
      <c r="IG510" s="12"/>
      <c r="IH510" s="12"/>
      <c r="II510" s="12"/>
      <c r="IJ510" s="12"/>
      <c r="IK510" s="12"/>
      <c r="IL510" s="12"/>
      <c r="IM510" s="12"/>
    </row>
    <row r="511" spans="1:247" ht="15.75" x14ac:dyDescent="0.25">
      <c r="A511" s="31"/>
      <c r="B511" s="17"/>
      <c r="C511" s="35"/>
      <c r="D511" s="35"/>
      <c r="E511" s="36"/>
      <c r="F511" s="65"/>
      <c r="G511" s="35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  <c r="GC511" s="12"/>
      <c r="GD511" s="12"/>
      <c r="GE511" s="12"/>
      <c r="GF511" s="12"/>
      <c r="GG511" s="12"/>
      <c r="GH511" s="12"/>
      <c r="GI511" s="12"/>
      <c r="GJ511" s="12"/>
      <c r="GK511" s="12"/>
      <c r="GL511" s="12"/>
      <c r="GM511" s="12"/>
      <c r="GN511" s="12"/>
      <c r="GO511" s="12"/>
      <c r="GP511" s="12"/>
      <c r="GQ511" s="12"/>
      <c r="GR511" s="12"/>
      <c r="GS511" s="12"/>
      <c r="GT511" s="12"/>
      <c r="GU511" s="12"/>
      <c r="GV511" s="12"/>
      <c r="GW511" s="12"/>
      <c r="GX511" s="12"/>
      <c r="GY511" s="12"/>
      <c r="GZ511" s="12"/>
      <c r="HA511" s="12"/>
      <c r="HB511" s="12"/>
      <c r="HC511" s="12"/>
      <c r="HD511" s="12"/>
      <c r="HE511" s="12"/>
      <c r="HF511" s="12"/>
      <c r="HG511" s="12"/>
      <c r="HH511" s="12"/>
      <c r="HI511" s="12"/>
      <c r="HJ511" s="12"/>
      <c r="HK511" s="12"/>
      <c r="HL511" s="12"/>
      <c r="HM511" s="12"/>
      <c r="HN511" s="12"/>
      <c r="HO511" s="12"/>
      <c r="HP511" s="12"/>
      <c r="HQ511" s="12"/>
      <c r="HR511" s="12"/>
      <c r="HS511" s="12"/>
      <c r="HT511" s="12"/>
      <c r="HU511" s="12"/>
      <c r="HV511" s="12"/>
      <c r="HW511" s="12"/>
      <c r="HX511" s="12"/>
      <c r="HY511" s="12"/>
      <c r="HZ511" s="12"/>
      <c r="IA511" s="12"/>
      <c r="IB511" s="12"/>
      <c r="IC511" s="12"/>
      <c r="ID511" s="12"/>
      <c r="IE511" s="12"/>
      <c r="IF511" s="12"/>
      <c r="IG511" s="12"/>
      <c r="IH511" s="12"/>
      <c r="II511" s="12"/>
      <c r="IJ511" s="12"/>
      <c r="IK511" s="12"/>
      <c r="IL511" s="12"/>
      <c r="IM511" s="12"/>
    </row>
    <row r="512" spans="1:247" ht="15.75" x14ac:dyDescent="0.25">
      <c r="A512" s="31"/>
      <c r="B512" s="17"/>
      <c r="C512" s="35"/>
      <c r="D512" s="35"/>
      <c r="E512" s="36"/>
      <c r="F512" s="65"/>
      <c r="G512" s="35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  <c r="GC512" s="12"/>
      <c r="GD512" s="12"/>
      <c r="GE512" s="12"/>
      <c r="GF512" s="12"/>
      <c r="GG512" s="12"/>
      <c r="GH512" s="12"/>
      <c r="GI512" s="12"/>
      <c r="GJ512" s="12"/>
      <c r="GK512" s="12"/>
      <c r="GL512" s="12"/>
      <c r="GM512" s="12"/>
      <c r="GN512" s="12"/>
      <c r="GO512" s="12"/>
      <c r="GP512" s="12"/>
      <c r="GQ512" s="12"/>
      <c r="GR512" s="12"/>
      <c r="GS512" s="12"/>
      <c r="GT512" s="12"/>
      <c r="GU512" s="12"/>
      <c r="GV512" s="12"/>
      <c r="GW512" s="12"/>
      <c r="GX512" s="12"/>
      <c r="GY512" s="12"/>
      <c r="GZ512" s="12"/>
      <c r="HA512" s="12"/>
      <c r="HB512" s="12"/>
      <c r="HC512" s="12"/>
      <c r="HD512" s="12"/>
      <c r="HE512" s="12"/>
      <c r="HF512" s="12"/>
      <c r="HG512" s="12"/>
      <c r="HH512" s="12"/>
      <c r="HI512" s="12"/>
      <c r="HJ512" s="12"/>
      <c r="HK512" s="12"/>
      <c r="HL512" s="12"/>
      <c r="HM512" s="12"/>
      <c r="HN512" s="12"/>
      <c r="HO512" s="12"/>
      <c r="HP512" s="12"/>
      <c r="HQ512" s="12"/>
      <c r="HR512" s="12"/>
      <c r="HS512" s="12"/>
      <c r="HT512" s="12"/>
      <c r="HU512" s="12"/>
      <c r="HV512" s="12"/>
      <c r="HW512" s="12"/>
      <c r="HX512" s="12"/>
      <c r="HY512" s="12"/>
      <c r="HZ512" s="12"/>
      <c r="IA512" s="12"/>
      <c r="IB512" s="12"/>
      <c r="IC512" s="12"/>
      <c r="ID512" s="12"/>
      <c r="IE512" s="12"/>
      <c r="IF512" s="12"/>
      <c r="IG512" s="12"/>
      <c r="IH512" s="12"/>
      <c r="II512" s="12"/>
      <c r="IJ512" s="12"/>
      <c r="IK512" s="12"/>
      <c r="IL512" s="12"/>
      <c r="IM512" s="12"/>
    </row>
    <row r="513" spans="1:247" ht="15.75" x14ac:dyDescent="0.25">
      <c r="A513" s="31"/>
      <c r="B513" s="17"/>
      <c r="C513" s="35"/>
      <c r="D513" s="35"/>
      <c r="E513" s="36"/>
      <c r="F513" s="65"/>
      <c r="G513" s="35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  <c r="FG513" s="12"/>
      <c r="FH513" s="12"/>
      <c r="FI513" s="12"/>
      <c r="FJ513" s="12"/>
      <c r="FK513" s="12"/>
      <c r="FL513" s="12"/>
      <c r="FM513" s="12"/>
      <c r="FN513" s="12"/>
      <c r="FO513" s="12"/>
      <c r="FP513" s="12"/>
      <c r="FQ513" s="12"/>
      <c r="FR513" s="12"/>
      <c r="FS513" s="12"/>
      <c r="FT513" s="12"/>
      <c r="FU513" s="12"/>
      <c r="FV513" s="12"/>
      <c r="FW513" s="12"/>
      <c r="FX513" s="12"/>
      <c r="FY513" s="12"/>
      <c r="FZ513" s="12"/>
      <c r="GA513" s="12"/>
      <c r="GB513" s="12"/>
      <c r="GC513" s="12"/>
      <c r="GD513" s="12"/>
      <c r="GE513" s="12"/>
      <c r="GF513" s="12"/>
      <c r="GG513" s="12"/>
      <c r="GH513" s="12"/>
      <c r="GI513" s="12"/>
      <c r="GJ513" s="12"/>
      <c r="GK513" s="12"/>
      <c r="GL513" s="12"/>
      <c r="GM513" s="12"/>
      <c r="GN513" s="12"/>
      <c r="GO513" s="12"/>
      <c r="GP513" s="12"/>
      <c r="GQ513" s="12"/>
      <c r="GR513" s="12"/>
      <c r="GS513" s="12"/>
      <c r="GT513" s="12"/>
      <c r="GU513" s="12"/>
      <c r="GV513" s="12"/>
      <c r="GW513" s="12"/>
      <c r="GX513" s="12"/>
      <c r="GY513" s="12"/>
      <c r="GZ513" s="12"/>
      <c r="HA513" s="12"/>
      <c r="HB513" s="12"/>
      <c r="HC513" s="12"/>
      <c r="HD513" s="12"/>
      <c r="HE513" s="12"/>
      <c r="HF513" s="12"/>
      <c r="HG513" s="12"/>
      <c r="HH513" s="12"/>
      <c r="HI513" s="12"/>
      <c r="HJ513" s="12"/>
      <c r="HK513" s="12"/>
      <c r="HL513" s="12"/>
      <c r="HM513" s="12"/>
      <c r="HN513" s="12"/>
      <c r="HO513" s="12"/>
      <c r="HP513" s="12"/>
      <c r="HQ513" s="12"/>
      <c r="HR513" s="12"/>
      <c r="HS513" s="12"/>
      <c r="HT513" s="12"/>
      <c r="HU513" s="12"/>
      <c r="HV513" s="12"/>
      <c r="HW513" s="12"/>
      <c r="HX513" s="12"/>
      <c r="HY513" s="12"/>
      <c r="HZ513" s="12"/>
      <c r="IA513" s="12"/>
      <c r="IB513" s="12"/>
      <c r="IC513" s="12"/>
      <c r="ID513" s="12"/>
      <c r="IE513" s="12"/>
      <c r="IF513" s="12"/>
      <c r="IG513" s="12"/>
      <c r="IH513" s="12"/>
      <c r="II513" s="12"/>
      <c r="IJ513" s="12"/>
      <c r="IK513" s="12"/>
      <c r="IL513" s="12"/>
      <c r="IM513" s="12"/>
    </row>
    <row r="514" spans="1:247" ht="15.75" x14ac:dyDescent="0.25">
      <c r="A514" s="31"/>
      <c r="B514" s="17"/>
      <c r="C514" s="35"/>
      <c r="D514" s="35"/>
      <c r="E514" s="36"/>
      <c r="F514" s="65"/>
      <c r="G514" s="35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  <c r="GE514" s="12"/>
      <c r="GF514" s="12"/>
      <c r="GG514" s="12"/>
      <c r="GH514" s="12"/>
      <c r="GI514" s="12"/>
      <c r="GJ514" s="12"/>
      <c r="GK514" s="12"/>
      <c r="GL514" s="12"/>
      <c r="GM514" s="12"/>
      <c r="GN514" s="12"/>
      <c r="GO514" s="12"/>
      <c r="GP514" s="12"/>
      <c r="GQ514" s="12"/>
      <c r="GR514" s="12"/>
      <c r="GS514" s="12"/>
      <c r="GT514" s="12"/>
      <c r="GU514" s="12"/>
      <c r="GV514" s="12"/>
      <c r="GW514" s="12"/>
      <c r="GX514" s="12"/>
      <c r="GY514" s="12"/>
      <c r="GZ514" s="12"/>
      <c r="HA514" s="12"/>
      <c r="HB514" s="12"/>
      <c r="HC514" s="12"/>
      <c r="HD514" s="12"/>
      <c r="HE514" s="12"/>
      <c r="HF514" s="12"/>
      <c r="HG514" s="12"/>
      <c r="HH514" s="12"/>
      <c r="HI514" s="12"/>
      <c r="HJ514" s="12"/>
      <c r="HK514" s="12"/>
      <c r="HL514" s="12"/>
      <c r="HM514" s="12"/>
      <c r="HN514" s="12"/>
      <c r="HO514" s="12"/>
      <c r="HP514" s="12"/>
      <c r="HQ514" s="12"/>
      <c r="HR514" s="12"/>
      <c r="HS514" s="12"/>
      <c r="HT514" s="12"/>
      <c r="HU514" s="12"/>
      <c r="HV514" s="12"/>
      <c r="HW514" s="12"/>
      <c r="HX514" s="12"/>
      <c r="HY514" s="12"/>
      <c r="HZ514" s="12"/>
      <c r="IA514" s="12"/>
      <c r="IB514" s="12"/>
      <c r="IC514" s="12"/>
      <c r="ID514" s="12"/>
      <c r="IE514" s="12"/>
      <c r="IF514" s="12"/>
      <c r="IG514" s="12"/>
      <c r="IH514" s="12"/>
      <c r="II514" s="12"/>
      <c r="IJ514" s="12"/>
      <c r="IK514" s="12"/>
      <c r="IL514" s="12"/>
      <c r="IM514" s="12"/>
    </row>
    <row r="515" spans="1:247" ht="15.75" x14ac:dyDescent="0.25">
      <c r="A515" s="31"/>
      <c r="B515" s="17"/>
      <c r="C515" s="35"/>
      <c r="D515" s="35"/>
      <c r="E515" s="36"/>
      <c r="F515" s="65"/>
      <c r="G515" s="35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  <c r="GE515" s="12"/>
      <c r="GF515" s="12"/>
      <c r="GG515" s="12"/>
      <c r="GH515" s="12"/>
      <c r="GI515" s="12"/>
      <c r="GJ515" s="12"/>
      <c r="GK515" s="12"/>
      <c r="GL515" s="12"/>
      <c r="GM515" s="12"/>
      <c r="GN515" s="12"/>
      <c r="GO515" s="12"/>
      <c r="GP515" s="12"/>
      <c r="GQ515" s="12"/>
      <c r="GR515" s="12"/>
      <c r="GS515" s="12"/>
      <c r="GT515" s="12"/>
      <c r="GU515" s="12"/>
      <c r="GV515" s="12"/>
      <c r="GW515" s="12"/>
      <c r="GX515" s="12"/>
      <c r="GY515" s="12"/>
      <c r="GZ515" s="12"/>
      <c r="HA515" s="12"/>
      <c r="HB515" s="12"/>
      <c r="HC515" s="12"/>
      <c r="HD515" s="12"/>
      <c r="HE515" s="12"/>
      <c r="HF515" s="12"/>
      <c r="HG515" s="12"/>
      <c r="HH515" s="12"/>
      <c r="HI515" s="12"/>
      <c r="HJ515" s="12"/>
      <c r="HK515" s="12"/>
      <c r="HL515" s="12"/>
      <c r="HM515" s="12"/>
      <c r="HN515" s="12"/>
      <c r="HO515" s="12"/>
      <c r="HP515" s="12"/>
      <c r="HQ515" s="12"/>
      <c r="HR515" s="12"/>
      <c r="HS515" s="12"/>
      <c r="HT515" s="12"/>
      <c r="HU515" s="12"/>
      <c r="HV515" s="12"/>
      <c r="HW515" s="12"/>
      <c r="HX515" s="12"/>
      <c r="HY515" s="12"/>
      <c r="HZ515" s="12"/>
      <c r="IA515" s="12"/>
      <c r="IB515" s="12"/>
      <c r="IC515" s="12"/>
      <c r="ID515" s="12"/>
      <c r="IE515" s="12"/>
      <c r="IF515" s="12"/>
      <c r="IG515" s="12"/>
      <c r="IH515" s="12"/>
      <c r="II515" s="12"/>
      <c r="IJ515" s="12"/>
      <c r="IK515" s="12"/>
      <c r="IL515" s="12"/>
      <c r="IM515" s="12"/>
    </row>
    <row r="516" spans="1:247" ht="15.75" x14ac:dyDescent="0.25">
      <c r="A516" s="31"/>
      <c r="B516" s="17"/>
      <c r="C516" s="35"/>
      <c r="D516" s="35"/>
      <c r="E516" s="36"/>
      <c r="F516" s="65"/>
      <c r="G516" s="35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  <c r="GE516" s="12"/>
      <c r="GF516" s="12"/>
      <c r="GG516" s="12"/>
      <c r="GH516" s="12"/>
      <c r="GI516" s="12"/>
      <c r="GJ516" s="12"/>
      <c r="GK516" s="12"/>
      <c r="GL516" s="12"/>
      <c r="GM516" s="12"/>
      <c r="GN516" s="12"/>
      <c r="GO516" s="12"/>
      <c r="GP516" s="12"/>
      <c r="GQ516" s="12"/>
      <c r="GR516" s="12"/>
      <c r="GS516" s="12"/>
      <c r="GT516" s="12"/>
      <c r="GU516" s="12"/>
      <c r="GV516" s="12"/>
      <c r="GW516" s="12"/>
      <c r="GX516" s="12"/>
      <c r="GY516" s="12"/>
      <c r="GZ516" s="12"/>
      <c r="HA516" s="12"/>
      <c r="HB516" s="12"/>
      <c r="HC516" s="12"/>
      <c r="HD516" s="12"/>
      <c r="HE516" s="12"/>
      <c r="HF516" s="12"/>
      <c r="HG516" s="12"/>
      <c r="HH516" s="12"/>
      <c r="HI516" s="12"/>
      <c r="HJ516" s="12"/>
      <c r="HK516" s="12"/>
      <c r="HL516" s="12"/>
      <c r="HM516" s="12"/>
      <c r="HN516" s="12"/>
      <c r="HO516" s="12"/>
      <c r="HP516" s="12"/>
      <c r="HQ516" s="12"/>
      <c r="HR516" s="12"/>
      <c r="HS516" s="12"/>
      <c r="HT516" s="12"/>
      <c r="HU516" s="12"/>
      <c r="HV516" s="12"/>
      <c r="HW516" s="12"/>
      <c r="HX516" s="12"/>
      <c r="HY516" s="12"/>
      <c r="HZ516" s="12"/>
      <c r="IA516" s="12"/>
      <c r="IB516" s="12"/>
      <c r="IC516" s="12"/>
      <c r="ID516" s="12"/>
      <c r="IE516" s="12"/>
      <c r="IF516" s="12"/>
      <c r="IG516" s="12"/>
      <c r="IH516" s="12"/>
      <c r="II516" s="12"/>
      <c r="IJ516" s="12"/>
      <c r="IK516" s="12"/>
      <c r="IL516" s="12"/>
      <c r="IM516" s="12"/>
    </row>
    <row r="517" spans="1:247" ht="15.75" x14ac:dyDescent="0.25">
      <c r="A517" s="31"/>
      <c r="B517" s="17"/>
      <c r="C517" s="35"/>
      <c r="D517" s="35"/>
      <c r="E517" s="36"/>
      <c r="F517" s="65"/>
      <c r="G517" s="35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/>
      <c r="GI517" s="12"/>
      <c r="GJ517" s="12"/>
      <c r="GK517" s="12"/>
      <c r="GL517" s="12"/>
      <c r="GM517" s="12"/>
      <c r="GN517" s="12"/>
      <c r="GO517" s="12"/>
      <c r="GP517" s="12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  <c r="HH517" s="12"/>
      <c r="HI517" s="12"/>
      <c r="HJ517" s="12"/>
      <c r="HK517" s="12"/>
      <c r="HL517" s="12"/>
      <c r="HM517" s="12"/>
      <c r="HN517" s="12"/>
      <c r="HO517" s="12"/>
      <c r="HP517" s="12"/>
      <c r="HQ517" s="12"/>
      <c r="HR517" s="12"/>
      <c r="HS517" s="12"/>
      <c r="HT517" s="12"/>
      <c r="HU517" s="12"/>
      <c r="HV517" s="12"/>
      <c r="HW517" s="12"/>
      <c r="HX517" s="12"/>
      <c r="HY517" s="12"/>
      <c r="HZ517" s="12"/>
      <c r="IA517" s="12"/>
      <c r="IB517" s="12"/>
      <c r="IC517" s="12"/>
      <c r="ID517" s="12"/>
      <c r="IE517" s="12"/>
      <c r="IF517" s="12"/>
      <c r="IG517" s="12"/>
      <c r="IH517" s="12"/>
      <c r="II517" s="12"/>
      <c r="IJ517" s="12"/>
      <c r="IK517" s="12"/>
      <c r="IL517" s="12"/>
      <c r="IM517" s="12"/>
    </row>
    <row r="518" spans="1:247" ht="15.75" x14ac:dyDescent="0.25">
      <c r="A518" s="31"/>
      <c r="B518" s="17"/>
      <c r="C518" s="35"/>
      <c r="D518" s="35"/>
      <c r="E518" s="36"/>
      <c r="F518" s="65"/>
      <c r="G518" s="35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2"/>
      <c r="GO518" s="12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  <c r="HH518" s="12"/>
      <c r="HI518" s="12"/>
      <c r="HJ518" s="12"/>
      <c r="HK518" s="12"/>
      <c r="HL518" s="12"/>
      <c r="HM518" s="12"/>
      <c r="HN518" s="12"/>
      <c r="HO518" s="12"/>
      <c r="HP518" s="12"/>
      <c r="HQ518" s="12"/>
      <c r="HR518" s="12"/>
      <c r="HS518" s="12"/>
      <c r="HT518" s="12"/>
      <c r="HU518" s="12"/>
      <c r="HV518" s="12"/>
      <c r="HW518" s="12"/>
      <c r="HX518" s="12"/>
      <c r="HY518" s="12"/>
      <c r="HZ518" s="12"/>
      <c r="IA518" s="12"/>
      <c r="IB518" s="12"/>
      <c r="IC518" s="12"/>
      <c r="ID518" s="12"/>
      <c r="IE518" s="12"/>
      <c r="IF518" s="12"/>
      <c r="IG518" s="12"/>
      <c r="IH518" s="12"/>
      <c r="II518" s="12"/>
      <c r="IJ518" s="12"/>
      <c r="IK518" s="12"/>
      <c r="IL518" s="12"/>
      <c r="IM518" s="12"/>
    </row>
    <row r="519" spans="1:247" ht="15.75" x14ac:dyDescent="0.25">
      <c r="A519" s="31"/>
      <c r="B519" s="17"/>
      <c r="C519" s="35"/>
      <c r="D519" s="35"/>
      <c r="E519" s="36"/>
      <c r="F519" s="65"/>
      <c r="G519" s="35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  <c r="GG519" s="12"/>
      <c r="GH519" s="12"/>
      <c r="GI519" s="12"/>
      <c r="GJ519" s="12"/>
      <c r="GK519" s="12"/>
      <c r="GL519" s="12"/>
      <c r="GM519" s="12"/>
      <c r="GN519" s="12"/>
      <c r="GO519" s="12"/>
      <c r="GP519" s="12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/>
      <c r="HH519" s="12"/>
      <c r="HI519" s="12"/>
      <c r="HJ519" s="12"/>
      <c r="HK519" s="12"/>
      <c r="HL519" s="12"/>
      <c r="HM519" s="12"/>
      <c r="HN519" s="12"/>
      <c r="HO519" s="12"/>
      <c r="HP519" s="12"/>
      <c r="HQ519" s="12"/>
      <c r="HR519" s="12"/>
      <c r="HS519" s="12"/>
      <c r="HT519" s="12"/>
      <c r="HU519" s="12"/>
      <c r="HV519" s="12"/>
      <c r="HW519" s="12"/>
      <c r="HX519" s="12"/>
      <c r="HY519" s="12"/>
      <c r="HZ519" s="12"/>
      <c r="IA519" s="12"/>
      <c r="IB519" s="12"/>
      <c r="IC519" s="12"/>
      <c r="ID519" s="12"/>
      <c r="IE519" s="12"/>
      <c r="IF519" s="12"/>
      <c r="IG519" s="12"/>
      <c r="IH519" s="12"/>
      <c r="II519" s="12"/>
      <c r="IJ519" s="12"/>
      <c r="IK519" s="12"/>
      <c r="IL519" s="12"/>
      <c r="IM519" s="12"/>
    </row>
    <row r="520" spans="1:247" ht="15.75" x14ac:dyDescent="0.25">
      <c r="A520" s="31"/>
      <c r="B520" s="17"/>
      <c r="C520" s="35"/>
      <c r="D520" s="35"/>
      <c r="E520" s="36"/>
      <c r="F520" s="65"/>
      <c r="G520" s="35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  <c r="GE520" s="12"/>
      <c r="GF520" s="12"/>
      <c r="GG520" s="12"/>
      <c r="GH520" s="12"/>
      <c r="GI520" s="12"/>
      <c r="GJ520" s="12"/>
      <c r="GK520" s="12"/>
      <c r="GL520" s="12"/>
      <c r="GM520" s="12"/>
      <c r="GN520" s="12"/>
      <c r="GO520" s="12"/>
      <c r="GP520" s="12"/>
      <c r="GQ520" s="12"/>
      <c r="GR520" s="12"/>
      <c r="GS520" s="12"/>
      <c r="GT520" s="12"/>
      <c r="GU520" s="12"/>
      <c r="GV520" s="12"/>
      <c r="GW520" s="12"/>
      <c r="GX520" s="12"/>
      <c r="GY520" s="12"/>
      <c r="GZ520" s="12"/>
      <c r="HA520" s="12"/>
      <c r="HB520" s="12"/>
      <c r="HC520" s="12"/>
      <c r="HD520" s="12"/>
      <c r="HE520" s="12"/>
      <c r="HF520" s="12"/>
      <c r="HG520" s="12"/>
      <c r="HH520" s="12"/>
      <c r="HI520" s="12"/>
      <c r="HJ520" s="12"/>
      <c r="HK520" s="12"/>
      <c r="HL520" s="12"/>
      <c r="HM520" s="12"/>
      <c r="HN520" s="12"/>
      <c r="HO520" s="12"/>
      <c r="HP520" s="12"/>
      <c r="HQ520" s="12"/>
      <c r="HR520" s="12"/>
      <c r="HS520" s="12"/>
      <c r="HT520" s="12"/>
      <c r="HU520" s="12"/>
      <c r="HV520" s="12"/>
      <c r="HW520" s="12"/>
      <c r="HX520" s="12"/>
      <c r="HY520" s="12"/>
      <c r="HZ520" s="12"/>
      <c r="IA520" s="12"/>
      <c r="IB520" s="12"/>
      <c r="IC520" s="12"/>
      <c r="ID520" s="12"/>
      <c r="IE520" s="12"/>
      <c r="IF520" s="12"/>
      <c r="IG520" s="12"/>
      <c r="IH520" s="12"/>
      <c r="II520" s="12"/>
      <c r="IJ520" s="12"/>
      <c r="IK520" s="12"/>
      <c r="IL520" s="12"/>
      <c r="IM520" s="12"/>
    </row>
    <row r="521" spans="1:247" ht="15.75" x14ac:dyDescent="0.25">
      <c r="A521" s="31"/>
      <c r="B521" s="17"/>
      <c r="C521" s="35"/>
      <c r="D521" s="35"/>
      <c r="E521" s="36"/>
      <c r="F521" s="65"/>
      <c r="G521" s="35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  <c r="GG521" s="12"/>
      <c r="GH521" s="12"/>
      <c r="GI521" s="12"/>
      <c r="GJ521" s="12"/>
      <c r="GK521" s="12"/>
      <c r="GL521" s="12"/>
      <c r="GM521" s="12"/>
      <c r="GN521" s="12"/>
      <c r="GO521" s="12"/>
      <c r="GP521" s="12"/>
      <c r="GQ521" s="12"/>
      <c r="GR521" s="12"/>
      <c r="GS521" s="12"/>
      <c r="GT521" s="12"/>
      <c r="GU521" s="12"/>
      <c r="GV521" s="12"/>
      <c r="GW521" s="12"/>
      <c r="GX521" s="12"/>
      <c r="GY521" s="12"/>
      <c r="GZ521" s="12"/>
      <c r="HA521" s="12"/>
      <c r="HB521" s="12"/>
      <c r="HC521" s="12"/>
      <c r="HD521" s="12"/>
      <c r="HE521" s="12"/>
      <c r="HF521" s="12"/>
      <c r="HG521" s="12"/>
      <c r="HH521" s="12"/>
      <c r="HI521" s="12"/>
      <c r="HJ521" s="12"/>
      <c r="HK521" s="12"/>
      <c r="HL521" s="12"/>
      <c r="HM521" s="12"/>
      <c r="HN521" s="12"/>
      <c r="HO521" s="12"/>
      <c r="HP521" s="12"/>
      <c r="HQ521" s="12"/>
      <c r="HR521" s="12"/>
      <c r="HS521" s="12"/>
      <c r="HT521" s="12"/>
      <c r="HU521" s="12"/>
      <c r="HV521" s="12"/>
      <c r="HW521" s="12"/>
      <c r="HX521" s="12"/>
      <c r="HY521" s="12"/>
      <c r="HZ521" s="12"/>
      <c r="IA521" s="12"/>
      <c r="IB521" s="12"/>
      <c r="IC521" s="12"/>
      <c r="ID521" s="12"/>
      <c r="IE521" s="12"/>
      <c r="IF521" s="12"/>
      <c r="IG521" s="12"/>
      <c r="IH521" s="12"/>
      <c r="II521" s="12"/>
      <c r="IJ521" s="12"/>
      <c r="IK521" s="12"/>
      <c r="IL521" s="12"/>
      <c r="IM521" s="12"/>
    </row>
    <row r="522" spans="1:247" ht="15.75" x14ac:dyDescent="0.25">
      <c r="A522" s="31"/>
      <c r="B522" s="17"/>
      <c r="C522" s="35"/>
      <c r="D522" s="35"/>
      <c r="E522" s="36"/>
      <c r="F522" s="65"/>
      <c r="G522" s="35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  <c r="GE522" s="12"/>
      <c r="GF522" s="12"/>
      <c r="GG522" s="12"/>
      <c r="GH522" s="12"/>
      <c r="GI522" s="12"/>
      <c r="GJ522" s="12"/>
      <c r="GK522" s="12"/>
      <c r="GL522" s="12"/>
      <c r="GM522" s="12"/>
      <c r="GN522" s="12"/>
      <c r="GO522" s="12"/>
      <c r="GP522" s="12"/>
      <c r="GQ522" s="12"/>
      <c r="GR522" s="12"/>
      <c r="GS522" s="12"/>
      <c r="GT522" s="12"/>
      <c r="GU522" s="12"/>
      <c r="GV522" s="12"/>
      <c r="GW522" s="12"/>
      <c r="GX522" s="12"/>
      <c r="GY522" s="12"/>
      <c r="GZ522" s="12"/>
      <c r="HA522" s="12"/>
      <c r="HB522" s="12"/>
      <c r="HC522" s="12"/>
      <c r="HD522" s="12"/>
      <c r="HE522" s="12"/>
      <c r="HF522" s="12"/>
      <c r="HG522" s="12"/>
      <c r="HH522" s="12"/>
      <c r="HI522" s="12"/>
      <c r="HJ522" s="12"/>
      <c r="HK522" s="12"/>
      <c r="HL522" s="12"/>
      <c r="HM522" s="12"/>
      <c r="HN522" s="12"/>
      <c r="HO522" s="12"/>
      <c r="HP522" s="12"/>
      <c r="HQ522" s="12"/>
      <c r="HR522" s="12"/>
      <c r="HS522" s="12"/>
      <c r="HT522" s="12"/>
      <c r="HU522" s="12"/>
      <c r="HV522" s="12"/>
      <c r="HW522" s="12"/>
      <c r="HX522" s="12"/>
      <c r="HY522" s="12"/>
      <c r="HZ522" s="12"/>
      <c r="IA522" s="12"/>
      <c r="IB522" s="12"/>
      <c r="IC522" s="12"/>
      <c r="ID522" s="12"/>
      <c r="IE522" s="12"/>
      <c r="IF522" s="12"/>
      <c r="IG522" s="12"/>
      <c r="IH522" s="12"/>
      <c r="II522" s="12"/>
      <c r="IJ522" s="12"/>
      <c r="IK522" s="12"/>
      <c r="IL522" s="12"/>
      <c r="IM522" s="12"/>
    </row>
    <row r="523" spans="1:247" ht="15.75" x14ac:dyDescent="0.25">
      <c r="A523" s="31"/>
      <c r="B523" s="17"/>
      <c r="C523" s="35"/>
      <c r="D523" s="35"/>
      <c r="E523" s="36"/>
      <c r="F523" s="65"/>
      <c r="G523" s="35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  <c r="GE523" s="12"/>
      <c r="GF523" s="12"/>
      <c r="GG523" s="12"/>
      <c r="GH523" s="12"/>
      <c r="GI523" s="12"/>
      <c r="GJ523" s="12"/>
      <c r="GK523" s="12"/>
      <c r="GL523" s="12"/>
      <c r="GM523" s="12"/>
      <c r="GN523" s="12"/>
      <c r="GO523" s="12"/>
      <c r="GP523" s="12"/>
      <c r="GQ523" s="12"/>
      <c r="GR523" s="12"/>
      <c r="GS523" s="12"/>
      <c r="GT523" s="12"/>
      <c r="GU523" s="12"/>
      <c r="GV523" s="12"/>
      <c r="GW523" s="12"/>
      <c r="GX523" s="12"/>
      <c r="GY523" s="12"/>
      <c r="GZ523" s="12"/>
      <c r="HA523" s="12"/>
      <c r="HB523" s="12"/>
      <c r="HC523" s="12"/>
      <c r="HD523" s="12"/>
      <c r="HE523" s="12"/>
      <c r="HF523" s="12"/>
      <c r="HG523" s="12"/>
      <c r="HH523" s="12"/>
      <c r="HI523" s="12"/>
      <c r="HJ523" s="12"/>
      <c r="HK523" s="12"/>
      <c r="HL523" s="12"/>
      <c r="HM523" s="12"/>
      <c r="HN523" s="12"/>
      <c r="HO523" s="12"/>
      <c r="HP523" s="12"/>
      <c r="HQ523" s="12"/>
      <c r="HR523" s="12"/>
      <c r="HS523" s="12"/>
      <c r="HT523" s="12"/>
      <c r="HU523" s="12"/>
      <c r="HV523" s="12"/>
      <c r="HW523" s="12"/>
      <c r="HX523" s="12"/>
      <c r="HY523" s="12"/>
      <c r="HZ523" s="12"/>
      <c r="IA523" s="12"/>
      <c r="IB523" s="12"/>
      <c r="IC523" s="12"/>
      <c r="ID523" s="12"/>
      <c r="IE523" s="12"/>
      <c r="IF523" s="12"/>
      <c r="IG523" s="12"/>
      <c r="IH523" s="12"/>
      <c r="II523" s="12"/>
      <c r="IJ523" s="12"/>
      <c r="IK523" s="12"/>
      <c r="IL523" s="12"/>
      <c r="IM523" s="12"/>
    </row>
    <row r="524" spans="1:247" ht="15.75" x14ac:dyDescent="0.25">
      <c r="A524" s="31"/>
      <c r="B524" s="17"/>
      <c r="C524" s="35"/>
      <c r="D524" s="35"/>
      <c r="E524" s="36"/>
      <c r="F524" s="65"/>
      <c r="G524" s="35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  <c r="GE524" s="12"/>
      <c r="GF524" s="12"/>
      <c r="GG524" s="12"/>
      <c r="GH524" s="12"/>
      <c r="GI524" s="12"/>
      <c r="GJ524" s="12"/>
      <c r="GK524" s="12"/>
      <c r="GL524" s="12"/>
      <c r="GM524" s="12"/>
      <c r="GN524" s="12"/>
      <c r="GO524" s="12"/>
      <c r="GP524" s="12"/>
      <c r="GQ524" s="12"/>
      <c r="GR524" s="12"/>
      <c r="GS524" s="12"/>
      <c r="GT524" s="12"/>
      <c r="GU524" s="12"/>
      <c r="GV524" s="12"/>
      <c r="GW524" s="12"/>
      <c r="GX524" s="12"/>
      <c r="GY524" s="12"/>
      <c r="GZ524" s="12"/>
      <c r="HA524" s="12"/>
      <c r="HB524" s="12"/>
      <c r="HC524" s="12"/>
      <c r="HD524" s="12"/>
      <c r="HE524" s="12"/>
      <c r="HF524" s="12"/>
      <c r="HG524" s="12"/>
      <c r="HH524" s="12"/>
      <c r="HI524" s="12"/>
      <c r="HJ524" s="12"/>
      <c r="HK524" s="12"/>
      <c r="HL524" s="12"/>
      <c r="HM524" s="12"/>
      <c r="HN524" s="12"/>
      <c r="HO524" s="12"/>
      <c r="HP524" s="12"/>
      <c r="HQ524" s="12"/>
      <c r="HR524" s="12"/>
      <c r="HS524" s="12"/>
      <c r="HT524" s="12"/>
      <c r="HU524" s="12"/>
      <c r="HV524" s="12"/>
      <c r="HW524" s="12"/>
      <c r="HX524" s="12"/>
      <c r="HY524" s="12"/>
      <c r="HZ524" s="12"/>
      <c r="IA524" s="12"/>
      <c r="IB524" s="12"/>
      <c r="IC524" s="12"/>
      <c r="ID524" s="12"/>
      <c r="IE524" s="12"/>
      <c r="IF524" s="12"/>
      <c r="IG524" s="12"/>
      <c r="IH524" s="12"/>
      <c r="II524" s="12"/>
      <c r="IJ524" s="12"/>
      <c r="IK524" s="12"/>
      <c r="IL524" s="12"/>
      <c r="IM524" s="12"/>
    </row>
    <row r="525" spans="1:247" ht="15.75" x14ac:dyDescent="0.25">
      <c r="A525" s="31"/>
      <c r="B525" s="17"/>
      <c r="C525" s="35"/>
      <c r="D525" s="35"/>
      <c r="E525" s="36"/>
      <c r="F525" s="65"/>
      <c r="G525" s="35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  <c r="GE525" s="12"/>
      <c r="GF525" s="12"/>
      <c r="GG525" s="12"/>
      <c r="GH525" s="12"/>
      <c r="GI525" s="12"/>
      <c r="GJ525" s="12"/>
      <c r="GK525" s="12"/>
      <c r="GL525" s="12"/>
      <c r="GM525" s="12"/>
      <c r="GN525" s="12"/>
      <c r="GO525" s="12"/>
      <c r="GP525" s="12"/>
      <c r="GQ525" s="12"/>
      <c r="GR525" s="12"/>
      <c r="GS525" s="12"/>
      <c r="GT525" s="12"/>
      <c r="GU525" s="12"/>
      <c r="GV525" s="12"/>
      <c r="GW525" s="12"/>
      <c r="GX525" s="12"/>
      <c r="GY525" s="12"/>
      <c r="GZ525" s="12"/>
      <c r="HA525" s="12"/>
      <c r="HB525" s="12"/>
      <c r="HC525" s="12"/>
      <c r="HD525" s="12"/>
      <c r="HE525" s="12"/>
      <c r="HF525" s="12"/>
      <c r="HG525" s="12"/>
      <c r="HH525" s="12"/>
      <c r="HI525" s="12"/>
      <c r="HJ525" s="12"/>
      <c r="HK525" s="12"/>
      <c r="HL525" s="12"/>
      <c r="HM525" s="12"/>
      <c r="HN525" s="12"/>
      <c r="HO525" s="12"/>
      <c r="HP525" s="12"/>
      <c r="HQ525" s="12"/>
      <c r="HR525" s="12"/>
      <c r="HS525" s="12"/>
      <c r="HT525" s="12"/>
      <c r="HU525" s="12"/>
      <c r="HV525" s="12"/>
      <c r="HW525" s="12"/>
      <c r="HX525" s="12"/>
      <c r="HY525" s="12"/>
      <c r="HZ525" s="12"/>
      <c r="IA525" s="12"/>
      <c r="IB525" s="12"/>
      <c r="IC525" s="12"/>
      <c r="ID525" s="12"/>
      <c r="IE525" s="12"/>
      <c r="IF525" s="12"/>
      <c r="IG525" s="12"/>
      <c r="IH525" s="12"/>
      <c r="II525" s="12"/>
      <c r="IJ525" s="12"/>
      <c r="IK525" s="12"/>
      <c r="IL525" s="12"/>
      <c r="IM525" s="12"/>
    </row>
    <row r="526" spans="1:247" ht="15.75" x14ac:dyDescent="0.25">
      <c r="A526" s="31"/>
      <c r="B526" s="17"/>
      <c r="C526" s="35"/>
      <c r="D526" s="35"/>
      <c r="E526" s="36"/>
      <c r="F526" s="65"/>
      <c r="G526" s="35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  <c r="GE526" s="12"/>
      <c r="GF526" s="12"/>
      <c r="GG526" s="12"/>
      <c r="GH526" s="12"/>
      <c r="GI526" s="12"/>
      <c r="GJ526" s="12"/>
      <c r="GK526" s="12"/>
      <c r="GL526" s="12"/>
      <c r="GM526" s="12"/>
      <c r="GN526" s="12"/>
      <c r="GO526" s="12"/>
      <c r="GP526" s="12"/>
      <c r="GQ526" s="12"/>
      <c r="GR526" s="12"/>
      <c r="GS526" s="12"/>
      <c r="GT526" s="12"/>
      <c r="GU526" s="12"/>
      <c r="GV526" s="12"/>
      <c r="GW526" s="12"/>
      <c r="GX526" s="12"/>
      <c r="GY526" s="12"/>
      <c r="GZ526" s="12"/>
      <c r="HA526" s="12"/>
      <c r="HB526" s="12"/>
      <c r="HC526" s="12"/>
      <c r="HD526" s="12"/>
      <c r="HE526" s="12"/>
      <c r="HF526" s="12"/>
      <c r="HG526" s="12"/>
      <c r="HH526" s="12"/>
      <c r="HI526" s="12"/>
      <c r="HJ526" s="12"/>
      <c r="HK526" s="12"/>
      <c r="HL526" s="12"/>
      <c r="HM526" s="12"/>
      <c r="HN526" s="12"/>
      <c r="HO526" s="12"/>
      <c r="HP526" s="12"/>
      <c r="HQ526" s="12"/>
      <c r="HR526" s="12"/>
      <c r="HS526" s="12"/>
      <c r="HT526" s="12"/>
      <c r="HU526" s="12"/>
      <c r="HV526" s="12"/>
      <c r="HW526" s="12"/>
      <c r="HX526" s="12"/>
      <c r="HY526" s="12"/>
      <c r="HZ526" s="12"/>
      <c r="IA526" s="12"/>
      <c r="IB526" s="12"/>
      <c r="IC526" s="12"/>
      <c r="ID526" s="12"/>
      <c r="IE526" s="12"/>
      <c r="IF526" s="12"/>
      <c r="IG526" s="12"/>
      <c r="IH526" s="12"/>
      <c r="II526" s="12"/>
      <c r="IJ526" s="12"/>
      <c r="IK526" s="12"/>
      <c r="IL526" s="12"/>
      <c r="IM526" s="12"/>
    </row>
    <row r="527" spans="1:247" ht="15.75" x14ac:dyDescent="0.25">
      <c r="A527" s="31"/>
      <c r="B527" s="17"/>
      <c r="C527" s="35"/>
      <c r="D527" s="35"/>
      <c r="E527" s="36"/>
      <c r="F527" s="65"/>
      <c r="G527" s="35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  <c r="GE527" s="12"/>
      <c r="GF527" s="12"/>
      <c r="GG527" s="12"/>
      <c r="GH527" s="12"/>
      <c r="GI527" s="12"/>
      <c r="GJ527" s="12"/>
      <c r="GK527" s="12"/>
      <c r="GL527" s="12"/>
      <c r="GM527" s="12"/>
      <c r="GN527" s="12"/>
      <c r="GO527" s="12"/>
      <c r="GP527" s="12"/>
      <c r="GQ527" s="12"/>
      <c r="GR527" s="12"/>
      <c r="GS527" s="12"/>
      <c r="GT527" s="12"/>
      <c r="GU527" s="12"/>
      <c r="GV527" s="12"/>
      <c r="GW527" s="12"/>
      <c r="GX527" s="12"/>
      <c r="GY527" s="12"/>
      <c r="GZ527" s="12"/>
      <c r="HA527" s="12"/>
      <c r="HB527" s="12"/>
      <c r="HC527" s="12"/>
      <c r="HD527" s="12"/>
      <c r="HE527" s="12"/>
      <c r="HF527" s="12"/>
      <c r="HG527" s="12"/>
      <c r="HH527" s="12"/>
      <c r="HI527" s="12"/>
      <c r="HJ527" s="12"/>
      <c r="HK527" s="12"/>
      <c r="HL527" s="12"/>
      <c r="HM527" s="12"/>
      <c r="HN527" s="12"/>
      <c r="HO527" s="12"/>
      <c r="HP527" s="12"/>
      <c r="HQ527" s="12"/>
      <c r="HR527" s="12"/>
      <c r="HS527" s="12"/>
      <c r="HT527" s="12"/>
      <c r="HU527" s="12"/>
      <c r="HV527" s="12"/>
      <c r="HW527" s="12"/>
      <c r="HX527" s="12"/>
      <c r="HY527" s="12"/>
      <c r="HZ527" s="12"/>
      <c r="IA527" s="12"/>
      <c r="IB527" s="12"/>
      <c r="IC527" s="12"/>
      <c r="ID527" s="12"/>
      <c r="IE527" s="12"/>
      <c r="IF527" s="12"/>
      <c r="IG527" s="12"/>
      <c r="IH527" s="12"/>
      <c r="II527" s="12"/>
      <c r="IJ527" s="12"/>
      <c r="IK527" s="12"/>
      <c r="IL527" s="12"/>
      <c r="IM527" s="12"/>
    </row>
    <row r="528" spans="1:247" ht="15.75" x14ac:dyDescent="0.25">
      <c r="A528" s="31"/>
      <c r="B528" s="17"/>
      <c r="C528" s="35"/>
      <c r="D528" s="35"/>
      <c r="E528" s="36"/>
      <c r="F528" s="65"/>
      <c r="G528" s="35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  <c r="GE528" s="12"/>
      <c r="GF528" s="12"/>
      <c r="GG528" s="12"/>
      <c r="GH528" s="12"/>
      <c r="GI528" s="12"/>
      <c r="GJ528" s="12"/>
      <c r="GK528" s="12"/>
      <c r="GL528" s="12"/>
      <c r="GM528" s="12"/>
      <c r="GN528" s="12"/>
      <c r="GO528" s="12"/>
      <c r="GP528" s="12"/>
      <c r="GQ528" s="12"/>
      <c r="GR528" s="12"/>
      <c r="GS528" s="12"/>
      <c r="GT528" s="12"/>
      <c r="GU528" s="12"/>
      <c r="GV528" s="12"/>
      <c r="GW528" s="12"/>
      <c r="GX528" s="12"/>
      <c r="GY528" s="12"/>
      <c r="GZ528" s="12"/>
      <c r="HA528" s="12"/>
      <c r="HB528" s="12"/>
      <c r="HC528" s="12"/>
      <c r="HD528" s="12"/>
      <c r="HE528" s="12"/>
      <c r="HF528" s="12"/>
      <c r="HG528" s="12"/>
      <c r="HH528" s="12"/>
      <c r="HI528" s="12"/>
      <c r="HJ528" s="12"/>
      <c r="HK528" s="12"/>
      <c r="HL528" s="12"/>
      <c r="HM528" s="12"/>
      <c r="HN528" s="12"/>
      <c r="HO528" s="12"/>
      <c r="HP528" s="12"/>
      <c r="HQ528" s="12"/>
      <c r="HR528" s="12"/>
      <c r="HS528" s="12"/>
      <c r="HT528" s="12"/>
      <c r="HU528" s="12"/>
      <c r="HV528" s="12"/>
      <c r="HW528" s="12"/>
      <c r="HX528" s="12"/>
      <c r="HY528" s="12"/>
      <c r="HZ528" s="12"/>
      <c r="IA528" s="12"/>
      <c r="IB528" s="12"/>
      <c r="IC528" s="12"/>
      <c r="ID528" s="12"/>
      <c r="IE528" s="12"/>
      <c r="IF528" s="12"/>
      <c r="IG528" s="12"/>
      <c r="IH528" s="12"/>
      <c r="II528" s="12"/>
      <c r="IJ528" s="12"/>
      <c r="IK528" s="12"/>
      <c r="IL528" s="12"/>
      <c r="IM528" s="12"/>
    </row>
    <row r="529" spans="1:247" ht="15.75" x14ac:dyDescent="0.25">
      <c r="A529" s="31"/>
      <c r="B529" s="17"/>
      <c r="C529" s="35"/>
      <c r="D529" s="35"/>
      <c r="E529" s="36"/>
      <c r="F529" s="65"/>
      <c r="G529" s="35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  <c r="GE529" s="12"/>
      <c r="GF529" s="12"/>
      <c r="GG529" s="12"/>
      <c r="GH529" s="12"/>
      <c r="GI529" s="12"/>
      <c r="GJ529" s="12"/>
      <c r="GK529" s="12"/>
      <c r="GL529" s="12"/>
      <c r="GM529" s="12"/>
      <c r="GN529" s="12"/>
      <c r="GO529" s="12"/>
      <c r="GP529" s="12"/>
      <c r="GQ529" s="12"/>
      <c r="GR529" s="12"/>
      <c r="GS529" s="12"/>
      <c r="GT529" s="12"/>
      <c r="GU529" s="12"/>
      <c r="GV529" s="12"/>
      <c r="GW529" s="12"/>
      <c r="GX529" s="12"/>
      <c r="GY529" s="12"/>
      <c r="GZ529" s="12"/>
      <c r="HA529" s="12"/>
      <c r="HB529" s="12"/>
      <c r="HC529" s="12"/>
      <c r="HD529" s="12"/>
      <c r="HE529" s="12"/>
      <c r="HF529" s="12"/>
      <c r="HG529" s="12"/>
      <c r="HH529" s="12"/>
      <c r="HI529" s="12"/>
      <c r="HJ529" s="12"/>
      <c r="HK529" s="12"/>
      <c r="HL529" s="12"/>
      <c r="HM529" s="12"/>
      <c r="HN529" s="12"/>
      <c r="HO529" s="12"/>
      <c r="HP529" s="12"/>
      <c r="HQ529" s="12"/>
      <c r="HR529" s="12"/>
      <c r="HS529" s="12"/>
      <c r="HT529" s="12"/>
      <c r="HU529" s="12"/>
      <c r="HV529" s="12"/>
      <c r="HW529" s="12"/>
      <c r="HX529" s="12"/>
      <c r="HY529" s="12"/>
      <c r="HZ529" s="12"/>
      <c r="IA529" s="12"/>
      <c r="IB529" s="12"/>
      <c r="IC529" s="12"/>
      <c r="ID529" s="12"/>
      <c r="IE529" s="12"/>
      <c r="IF529" s="12"/>
      <c r="IG529" s="12"/>
      <c r="IH529" s="12"/>
      <c r="II529" s="12"/>
      <c r="IJ529" s="12"/>
      <c r="IK529" s="12"/>
      <c r="IL529" s="12"/>
      <c r="IM529" s="12"/>
    </row>
    <row r="530" spans="1:247" ht="15.75" x14ac:dyDescent="0.25">
      <c r="A530" s="31"/>
      <c r="B530" s="17"/>
      <c r="C530" s="35"/>
      <c r="D530" s="35"/>
      <c r="E530" s="36"/>
      <c r="F530" s="65"/>
      <c r="G530" s="35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  <c r="GE530" s="12"/>
      <c r="GF530" s="12"/>
      <c r="GG530" s="12"/>
      <c r="GH530" s="12"/>
      <c r="GI530" s="12"/>
      <c r="GJ530" s="12"/>
      <c r="GK530" s="12"/>
      <c r="GL530" s="12"/>
      <c r="GM530" s="12"/>
      <c r="GN530" s="12"/>
      <c r="GO530" s="12"/>
      <c r="GP530" s="12"/>
      <c r="GQ530" s="12"/>
      <c r="GR530" s="12"/>
      <c r="GS530" s="12"/>
      <c r="GT530" s="12"/>
      <c r="GU530" s="12"/>
      <c r="GV530" s="12"/>
      <c r="GW530" s="12"/>
      <c r="GX530" s="12"/>
      <c r="GY530" s="12"/>
      <c r="GZ530" s="12"/>
      <c r="HA530" s="12"/>
      <c r="HB530" s="12"/>
      <c r="HC530" s="12"/>
      <c r="HD530" s="12"/>
      <c r="HE530" s="12"/>
      <c r="HF530" s="12"/>
      <c r="HG530" s="12"/>
      <c r="HH530" s="12"/>
      <c r="HI530" s="12"/>
      <c r="HJ530" s="12"/>
      <c r="HK530" s="12"/>
      <c r="HL530" s="12"/>
      <c r="HM530" s="12"/>
      <c r="HN530" s="12"/>
      <c r="HO530" s="12"/>
      <c r="HP530" s="12"/>
      <c r="HQ530" s="12"/>
      <c r="HR530" s="12"/>
      <c r="HS530" s="12"/>
      <c r="HT530" s="12"/>
      <c r="HU530" s="12"/>
      <c r="HV530" s="12"/>
      <c r="HW530" s="12"/>
      <c r="HX530" s="12"/>
      <c r="HY530" s="12"/>
      <c r="HZ530" s="12"/>
      <c r="IA530" s="12"/>
      <c r="IB530" s="12"/>
      <c r="IC530" s="12"/>
      <c r="ID530" s="12"/>
      <c r="IE530" s="12"/>
      <c r="IF530" s="12"/>
      <c r="IG530" s="12"/>
      <c r="IH530" s="12"/>
      <c r="II530" s="12"/>
      <c r="IJ530" s="12"/>
      <c r="IK530" s="12"/>
      <c r="IL530" s="12"/>
      <c r="IM530" s="12"/>
    </row>
    <row r="531" spans="1:247" ht="15.75" x14ac:dyDescent="0.25">
      <c r="A531" s="31"/>
      <c r="B531" s="17"/>
      <c r="C531" s="35"/>
      <c r="D531" s="35"/>
      <c r="E531" s="36"/>
      <c r="F531" s="65"/>
      <c r="G531" s="35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  <c r="GE531" s="12"/>
      <c r="GF531" s="12"/>
      <c r="GG531" s="12"/>
      <c r="GH531" s="12"/>
      <c r="GI531" s="12"/>
      <c r="GJ531" s="12"/>
      <c r="GK531" s="12"/>
      <c r="GL531" s="12"/>
      <c r="GM531" s="12"/>
      <c r="GN531" s="12"/>
      <c r="GO531" s="12"/>
      <c r="GP531" s="12"/>
      <c r="GQ531" s="12"/>
      <c r="GR531" s="12"/>
      <c r="GS531" s="12"/>
      <c r="GT531" s="12"/>
      <c r="GU531" s="12"/>
      <c r="GV531" s="12"/>
      <c r="GW531" s="12"/>
      <c r="GX531" s="12"/>
      <c r="GY531" s="12"/>
      <c r="GZ531" s="12"/>
      <c r="HA531" s="12"/>
      <c r="HB531" s="12"/>
      <c r="HC531" s="12"/>
      <c r="HD531" s="12"/>
      <c r="HE531" s="12"/>
      <c r="HF531" s="12"/>
      <c r="HG531" s="12"/>
      <c r="HH531" s="12"/>
      <c r="HI531" s="12"/>
      <c r="HJ531" s="12"/>
      <c r="HK531" s="12"/>
      <c r="HL531" s="12"/>
      <c r="HM531" s="12"/>
      <c r="HN531" s="12"/>
      <c r="HO531" s="12"/>
      <c r="HP531" s="12"/>
      <c r="HQ531" s="12"/>
      <c r="HR531" s="12"/>
      <c r="HS531" s="12"/>
      <c r="HT531" s="12"/>
      <c r="HU531" s="12"/>
      <c r="HV531" s="12"/>
      <c r="HW531" s="12"/>
      <c r="HX531" s="12"/>
      <c r="HY531" s="12"/>
      <c r="HZ531" s="12"/>
      <c r="IA531" s="12"/>
      <c r="IB531" s="12"/>
      <c r="IC531" s="12"/>
      <c r="ID531" s="12"/>
      <c r="IE531" s="12"/>
      <c r="IF531" s="12"/>
      <c r="IG531" s="12"/>
      <c r="IH531" s="12"/>
      <c r="II531" s="12"/>
      <c r="IJ531" s="12"/>
      <c r="IK531" s="12"/>
      <c r="IL531" s="12"/>
      <c r="IM531" s="12"/>
    </row>
    <row r="532" spans="1:247" ht="15.75" x14ac:dyDescent="0.25">
      <c r="A532" s="31"/>
      <c r="B532" s="17"/>
      <c r="C532" s="35"/>
      <c r="D532" s="35"/>
      <c r="E532" s="36"/>
      <c r="F532" s="65"/>
      <c r="G532" s="35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  <c r="GE532" s="12"/>
      <c r="GF532" s="12"/>
      <c r="GG532" s="12"/>
      <c r="GH532" s="12"/>
      <c r="GI532" s="12"/>
      <c r="GJ532" s="12"/>
      <c r="GK532" s="12"/>
      <c r="GL532" s="12"/>
      <c r="GM532" s="12"/>
      <c r="GN532" s="12"/>
      <c r="GO532" s="12"/>
      <c r="GP532" s="12"/>
      <c r="GQ532" s="12"/>
      <c r="GR532" s="12"/>
      <c r="GS532" s="12"/>
      <c r="GT532" s="12"/>
      <c r="GU532" s="12"/>
      <c r="GV532" s="12"/>
      <c r="GW532" s="12"/>
      <c r="GX532" s="12"/>
      <c r="GY532" s="12"/>
      <c r="GZ532" s="12"/>
      <c r="HA532" s="12"/>
      <c r="HB532" s="12"/>
      <c r="HC532" s="12"/>
      <c r="HD532" s="12"/>
      <c r="HE532" s="12"/>
      <c r="HF532" s="12"/>
      <c r="HG532" s="12"/>
      <c r="HH532" s="12"/>
      <c r="HI532" s="12"/>
      <c r="HJ532" s="12"/>
      <c r="HK532" s="12"/>
      <c r="HL532" s="12"/>
      <c r="HM532" s="12"/>
      <c r="HN532" s="12"/>
      <c r="HO532" s="12"/>
      <c r="HP532" s="12"/>
      <c r="HQ532" s="12"/>
      <c r="HR532" s="12"/>
      <c r="HS532" s="12"/>
      <c r="HT532" s="12"/>
      <c r="HU532" s="12"/>
      <c r="HV532" s="12"/>
      <c r="HW532" s="12"/>
      <c r="HX532" s="12"/>
      <c r="HY532" s="12"/>
      <c r="HZ532" s="12"/>
      <c r="IA532" s="12"/>
      <c r="IB532" s="12"/>
      <c r="IC532" s="12"/>
      <c r="ID532" s="12"/>
      <c r="IE532" s="12"/>
      <c r="IF532" s="12"/>
      <c r="IG532" s="12"/>
      <c r="IH532" s="12"/>
      <c r="II532" s="12"/>
      <c r="IJ532" s="12"/>
      <c r="IK532" s="12"/>
      <c r="IL532" s="12"/>
      <c r="IM532" s="12"/>
    </row>
    <row r="533" spans="1:247" ht="15.75" x14ac:dyDescent="0.25">
      <c r="A533" s="31"/>
      <c r="B533" s="17"/>
      <c r="C533" s="35"/>
      <c r="D533" s="35"/>
      <c r="E533" s="36"/>
      <c r="F533" s="65"/>
      <c r="G533" s="35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  <c r="GE533" s="12"/>
      <c r="GF533" s="12"/>
      <c r="GG533" s="12"/>
      <c r="GH533" s="12"/>
      <c r="GI533" s="12"/>
      <c r="GJ533" s="12"/>
      <c r="GK533" s="12"/>
      <c r="GL533" s="12"/>
      <c r="GM533" s="12"/>
      <c r="GN533" s="12"/>
      <c r="GO533" s="12"/>
      <c r="GP533" s="12"/>
      <c r="GQ533" s="12"/>
      <c r="GR533" s="12"/>
      <c r="GS533" s="12"/>
      <c r="GT533" s="12"/>
      <c r="GU533" s="12"/>
      <c r="GV533" s="12"/>
      <c r="GW533" s="12"/>
      <c r="GX533" s="12"/>
      <c r="GY533" s="12"/>
      <c r="GZ533" s="12"/>
      <c r="HA533" s="12"/>
      <c r="HB533" s="12"/>
      <c r="HC533" s="12"/>
      <c r="HD533" s="12"/>
      <c r="HE533" s="12"/>
      <c r="HF533" s="12"/>
      <c r="HG533" s="12"/>
      <c r="HH533" s="12"/>
      <c r="HI533" s="12"/>
      <c r="HJ533" s="12"/>
      <c r="HK533" s="12"/>
      <c r="HL533" s="12"/>
      <c r="HM533" s="12"/>
      <c r="HN533" s="12"/>
      <c r="HO533" s="12"/>
      <c r="HP533" s="12"/>
      <c r="HQ533" s="12"/>
      <c r="HR533" s="12"/>
      <c r="HS533" s="12"/>
      <c r="HT533" s="12"/>
      <c r="HU533" s="12"/>
      <c r="HV533" s="12"/>
      <c r="HW533" s="12"/>
      <c r="HX533" s="12"/>
      <c r="HY533" s="12"/>
      <c r="HZ533" s="12"/>
      <c r="IA533" s="12"/>
      <c r="IB533" s="12"/>
      <c r="IC533" s="12"/>
      <c r="ID533" s="12"/>
      <c r="IE533" s="12"/>
      <c r="IF533" s="12"/>
      <c r="IG533" s="12"/>
      <c r="IH533" s="12"/>
      <c r="II533" s="12"/>
      <c r="IJ533" s="12"/>
      <c r="IK533" s="12"/>
      <c r="IL533" s="12"/>
      <c r="IM533" s="12"/>
    </row>
    <row r="534" spans="1:247" ht="15.75" x14ac:dyDescent="0.25">
      <c r="A534" s="31"/>
      <c r="B534" s="17"/>
      <c r="C534" s="35"/>
      <c r="D534" s="35"/>
      <c r="E534" s="36"/>
      <c r="F534" s="65"/>
      <c r="G534" s="35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  <c r="GE534" s="12"/>
      <c r="GF534" s="12"/>
      <c r="GG534" s="12"/>
      <c r="GH534" s="12"/>
      <c r="GI534" s="12"/>
      <c r="GJ534" s="12"/>
      <c r="GK534" s="12"/>
      <c r="GL534" s="12"/>
      <c r="GM534" s="12"/>
      <c r="GN534" s="12"/>
      <c r="GO534" s="12"/>
      <c r="GP534" s="12"/>
      <c r="GQ534" s="12"/>
      <c r="GR534" s="12"/>
      <c r="GS534" s="12"/>
      <c r="GT534" s="12"/>
      <c r="GU534" s="12"/>
      <c r="GV534" s="12"/>
      <c r="GW534" s="12"/>
      <c r="GX534" s="12"/>
      <c r="GY534" s="12"/>
      <c r="GZ534" s="12"/>
      <c r="HA534" s="12"/>
      <c r="HB534" s="12"/>
      <c r="HC534" s="12"/>
      <c r="HD534" s="12"/>
      <c r="HE534" s="12"/>
      <c r="HF534" s="12"/>
      <c r="HG534" s="12"/>
      <c r="HH534" s="12"/>
      <c r="HI534" s="12"/>
      <c r="HJ534" s="12"/>
      <c r="HK534" s="12"/>
      <c r="HL534" s="12"/>
      <c r="HM534" s="12"/>
      <c r="HN534" s="12"/>
      <c r="HO534" s="12"/>
      <c r="HP534" s="12"/>
      <c r="HQ534" s="12"/>
      <c r="HR534" s="12"/>
      <c r="HS534" s="12"/>
      <c r="HT534" s="12"/>
      <c r="HU534" s="12"/>
      <c r="HV534" s="12"/>
      <c r="HW534" s="12"/>
      <c r="HX534" s="12"/>
      <c r="HY534" s="12"/>
      <c r="HZ534" s="12"/>
      <c r="IA534" s="12"/>
      <c r="IB534" s="12"/>
      <c r="IC534" s="12"/>
      <c r="ID534" s="12"/>
      <c r="IE534" s="12"/>
      <c r="IF534" s="12"/>
      <c r="IG534" s="12"/>
      <c r="IH534" s="12"/>
      <c r="II534" s="12"/>
      <c r="IJ534" s="12"/>
      <c r="IK534" s="12"/>
      <c r="IL534" s="12"/>
      <c r="IM534" s="12"/>
    </row>
    <row r="535" spans="1:247" ht="15.75" x14ac:dyDescent="0.25">
      <c r="A535" s="31"/>
      <c r="B535" s="17"/>
      <c r="C535" s="35"/>
      <c r="D535" s="35"/>
      <c r="E535" s="36"/>
      <c r="F535" s="65"/>
      <c r="G535" s="35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  <c r="GE535" s="12"/>
      <c r="GF535" s="12"/>
      <c r="GG535" s="12"/>
      <c r="GH535" s="12"/>
      <c r="GI535" s="12"/>
      <c r="GJ535" s="12"/>
      <c r="GK535" s="12"/>
      <c r="GL535" s="12"/>
      <c r="GM535" s="12"/>
      <c r="GN535" s="12"/>
      <c r="GO535" s="12"/>
      <c r="GP535" s="12"/>
      <c r="GQ535" s="12"/>
      <c r="GR535" s="12"/>
      <c r="GS535" s="12"/>
      <c r="GT535" s="12"/>
      <c r="GU535" s="12"/>
      <c r="GV535" s="12"/>
      <c r="GW535" s="12"/>
      <c r="GX535" s="12"/>
      <c r="GY535" s="12"/>
      <c r="GZ535" s="12"/>
      <c r="HA535" s="12"/>
      <c r="HB535" s="12"/>
      <c r="HC535" s="12"/>
      <c r="HD535" s="12"/>
      <c r="HE535" s="12"/>
      <c r="HF535" s="12"/>
      <c r="HG535" s="12"/>
      <c r="HH535" s="12"/>
      <c r="HI535" s="12"/>
      <c r="HJ535" s="12"/>
      <c r="HK535" s="12"/>
      <c r="HL535" s="12"/>
      <c r="HM535" s="12"/>
      <c r="HN535" s="12"/>
      <c r="HO535" s="12"/>
      <c r="HP535" s="12"/>
      <c r="HQ535" s="12"/>
      <c r="HR535" s="12"/>
      <c r="HS535" s="12"/>
      <c r="HT535" s="12"/>
      <c r="HU535" s="12"/>
      <c r="HV535" s="12"/>
      <c r="HW535" s="12"/>
      <c r="HX535" s="12"/>
      <c r="HY535" s="12"/>
      <c r="HZ535" s="12"/>
      <c r="IA535" s="12"/>
      <c r="IB535" s="12"/>
      <c r="IC535" s="12"/>
      <c r="ID535" s="12"/>
      <c r="IE535" s="12"/>
      <c r="IF535" s="12"/>
      <c r="IG535" s="12"/>
      <c r="IH535" s="12"/>
      <c r="II535" s="12"/>
      <c r="IJ535" s="12"/>
      <c r="IK535" s="12"/>
      <c r="IL535" s="12"/>
      <c r="IM535" s="12"/>
    </row>
    <row r="536" spans="1:247" ht="15.75" x14ac:dyDescent="0.25">
      <c r="A536" s="31"/>
      <c r="B536" s="17"/>
      <c r="C536" s="35"/>
      <c r="D536" s="35"/>
      <c r="E536" s="36"/>
      <c r="F536" s="65"/>
      <c r="G536" s="35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  <c r="GE536" s="12"/>
      <c r="GF536" s="12"/>
      <c r="GG536" s="12"/>
      <c r="GH536" s="12"/>
      <c r="GI536" s="12"/>
      <c r="GJ536" s="12"/>
      <c r="GK536" s="12"/>
      <c r="GL536" s="12"/>
      <c r="GM536" s="12"/>
      <c r="GN536" s="12"/>
      <c r="GO536" s="12"/>
      <c r="GP536" s="12"/>
      <c r="GQ536" s="12"/>
      <c r="GR536" s="12"/>
      <c r="GS536" s="12"/>
      <c r="GT536" s="12"/>
      <c r="GU536" s="12"/>
      <c r="GV536" s="12"/>
      <c r="GW536" s="12"/>
      <c r="GX536" s="12"/>
      <c r="GY536" s="12"/>
      <c r="GZ536" s="12"/>
      <c r="HA536" s="12"/>
      <c r="HB536" s="12"/>
      <c r="HC536" s="12"/>
      <c r="HD536" s="12"/>
      <c r="HE536" s="12"/>
      <c r="HF536" s="12"/>
      <c r="HG536" s="12"/>
      <c r="HH536" s="12"/>
      <c r="HI536" s="12"/>
      <c r="HJ536" s="12"/>
      <c r="HK536" s="12"/>
      <c r="HL536" s="12"/>
      <c r="HM536" s="12"/>
      <c r="HN536" s="12"/>
      <c r="HO536" s="12"/>
      <c r="HP536" s="12"/>
      <c r="HQ536" s="12"/>
      <c r="HR536" s="12"/>
      <c r="HS536" s="12"/>
      <c r="HT536" s="12"/>
      <c r="HU536" s="12"/>
      <c r="HV536" s="12"/>
      <c r="HW536" s="12"/>
      <c r="HX536" s="12"/>
      <c r="HY536" s="12"/>
      <c r="HZ536" s="12"/>
      <c r="IA536" s="12"/>
      <c r="IB536" s="12"/>
      <c r="IC536" s="12"/>
      <c r="ID536" s="12"/>
      <c r="IE536" s="12"/>
      <c r="IF536" s="12"/>
      <c r="IG536" s="12"/>
      <c r="IH536" s="12"/>
      <c r="II536" s="12"/>
      <c r="IJ536" s="12"/>
      <c r="IK536" s="12"/>
      <c r="IL536" s="12"/>
      <c r="IM536" s="12"/>
    </row>
    <row r="537" spans="1:247" ht="15.75" x14ac:dyDescent="0.25">
      <c r="A537" s="31"/>
      <c r="B537" s="17"/>
      <c r="C537" s="35"/>
      <c r="D537" s="35"/>
      <c r="E537" s="36"/>
      <c r="F537" s="65"/>
      <c r="G537" s="35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  <c r="GE537" s="12"/>
      <c r="GF537" s="12"/>
      <c r="GG537" s="12"/>
      <c r="GH537" s="12"/>
      <c r="GI537" s="12"/>
      <c r="GJ537" s="12"/>
      <c r="GK537" s="12"/>
      <c r="GL537" s="12"/>
      <c r="GM537" s="12"/>
      <c r="GN537" s="12"/>
      <c r="GO537" s="12"/>
      <c r="GP537" s="12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</row>
    <row r="538" spans="1:247" ht="15.75" x14ac:dyDescent="0.25">
      <c r="A538" s="31"/>
      <c r="B538" s="17"/>
      <c r="C538" s="35"/>
      <c r="D538" s="35"/>
      <c r="E538" s="36"/>
      <c r="F538" s="65"/>
      <c r="G538" s="35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  <c r="GE538" s="12"/>
      <c r="GF538" s="12"/>
      <c r="GG538" s="12"/>
      <c r="GH538" s="12"/>
      <c r="GI538" s="12"/>
      <c r="GJ538" s="12"/>
      <c r="GK538" s="12"/>
      <c r="GL538" s="12"/>
      <c r="GM538" s="12"/>
      <c r="GN538" s="12"/>
      <c r="GO538" s="12"/>
      <c r="GP538" s="12"/>
      <c r="GQ538" s="12"/>
      <c r="GR538" s="12"/>
      <c r="GS538" s="12"/>
      <c r="GT538" s="12"/>
      <c r="GU538" s="12"/>
      <c r="GV538" s="12"/>
      <c r="GW538" s="12"/>
      <c r="GX538" s="12"/>
      <c r="GY538" s="12"/>
      <c r="GZ538" s="12"/>
      <c r="HA538" s="12"/>
      <c r="HB538" s="12"/>
      <c r="HC538" s="12"/>
      <c r="HD538" s="12"/>
      <c r="HE538" s="12"/>
      <c r="HF538" s="12"/>
      <c r="HG538" s="12"/>
      <c r="HH538" s="12"/>
      <c r="HI538" s="12"/>
      <c r="HJ538" s="12"/>
      <c r="HK538" s="12"/>
      <c r="HL538" s="12"/>
      <c r="HM538" s="12"/>
      <c r="HN538" s="12"/>
      <c r="HO538" s="12"/>
      <c r="HP538" s="12"/>
      <c r="HQ538" s="12"/>
      <c r="HR538" s="12"/>
      <c r="HS538" s="12"/>
      <c r="HT538" s="12"/>
      <c r="HU538" s="12"/>
      <c r="HV538" s="12"/>
      <c r="HW538" s="12"/>
      <c r="HX538" s="12"/>
      <c r="HY538" s="12"/>
      <c r="HZ538" s="12"/>
      <c r="IA538" s="12"/>
      <c r="IB538" s="12"/>
      <c r="IC538" s="12"/>
      <c r="ID538" s="12"/>
      <c r="IE538" s="12"/>
      <c r="IF538" s="12"/>
      <c r="IG538" s="12"/>
      <c r="IH538" s="12"/>
      <c r="II538" s="12"/>
      <c r="IJ538" s="12"/>
      <c r="IK538" s="12"/>
      <c r="IL538" s="12"/>
      <c r="IM538" s="12"/>
    </row>
    <row r="539" spans="1:247" ht="15.75" x14ac:dyDescent="0.25">
      <c r="A539" s="31"/>
      <c r="B539" s="17"/>
      <c r="C539" s="35"/>
      <c r="D539" s="35"/>
      <c r="E539" s="36"/>
      <c r="F539" s="65"/>
      <c r="G539" s="35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  <c r="GE539" s="12"/>
      <c r="GF539" s="12"/>
      <c r="GG539" s="12"/>
      <c r="GH539" s="12"/>
      <c r="GI539" s="12"/>
      <c r="GJ539" s="12"/>
      <c r="GK539" s="12"/>
      <c r="GL539" s="12"/>
      <c r="GM539" s="12"/>
      <c r="GN539" s="12"/>
      <c r="GO539" s="12"/>
      <c r="GP539" s="12"/>
      <c r="GQ539" s="12"/>
      <c r="GR539" s="12"/>
      <c r="GS539" s="12"/>
      <c r="GT539" s="12"/>
      <c r="GU539" s="12"/>
      <c r="GV539" s="12"/>
      <c r="GW539" s="12"/>
      <c r="GX539" s="12"/>
      <c r="GY539" s="12"/>
      <c r="GZ539" s="12"/>
      <c r="HA539" s="12"/>
      <c r="HB539" s="12"/>
      <c r="HC539" s="12"/>
      <c r="HD539" s="12"/>
      <c r="HE539" s="12"/>
      <c r="HF539" s="12"/>
      <c r="HG539" s="12"/>
      <c r="HH539" s="12"/>
      <c r="HI539" s="12"/>
      <c r="HJ539" s="12"/>
      <c r="HK539" s="12"/>
      <c r="HL539" s="12"/>
      <c r="HM539" s="12"/>
      <c r="HN539" s="12"/>
      <c r="HO539" s="12"/>
      <c r="HP539" s="12"/>
      <c r="HQ539" s="12"/>
      <c r="HR539" s="12"/>
      <c r="HS539" s="12"/>
      <c r="HT539" s="12"/>
      <c r="HU539" s="12"/>
      <c r="HV539" s="12"/>
      <c r="HW539" s="12"/>
      <c r="HX539" s="12"/>
      <c r="HY539" s="12"/>
      <c r="HZ539" s="12"/>
      <c r="IA539" s="12"/>
      <c r="IB539" s="12"/>
      <c r="IC539" s="12"/>
      <c r="ID539" s="12"/>
      <c r="IE539" s="12"/>
      <c r="IF539" s="12"/>
      <c r="IG539" s="12"/>
      <c r="IH539" s="12"/>
      <c r="II539" s="12"/>
      <c r="IJ539" s="12"/>
      <c r="IK539" s="12"/>
      <c r="IL539" s="12"/>
      <c r="IM539" s="12"/>
    </row>
    <row r="540" spans="1:247" ht="15.75" x14ac:dyDescent="0.25">
      <c r="A540" s="31"/>
      <c r="B540" s="17"/>
      <c r="C540" s="35"/>
      <c r="D540" s="35"/>
      <c r="E540" s="36"/>
      <c r="F540" s="65"/>
      <c r="G540" s="35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  <c r="GE540" s="12"/>
      <c r="GF540" s="12"/>
      <c r="GG540" s="12"/>
      <c r="GH540" s="12"/>
      <c r="GI540" s="12"/>
      <c r="GJ540" s="12"/>
      <c r="GK540" s="12"/>
      <c r="GL540" s="12"/>
      <c r="GM540" s="12"/>
      <c r="GN540" s="12"/>
      <c r="GO540" s="12"/>
      <c r="GP540" s="12"/>
      <c r="GQ540" s="12"/>
      <c r="GR540" s="12"/>
      <c r="GS540" s="12"/>
      <c r="GT540" s="12"/>
      <c r="GU540" s="12"/>
      <c r="GV540" s="12"/>
      <c r="GW540" s="12"/>
      <c r="GX540" s="12"/>
      <c r="GY540" s="12"/>
      <c r="GZ540" s="12"/>
      <c r="HA540" s="12"/>
      <c r="HB540" s="12"/>
      <c r="HC540" s="12"/>
      <c r="HD540" s="12"/>
      <c r="HE540" s="12"/>
      <c r="HF540" s="12"/>
      <c r="HG540" s="12"/>
      <c r="HH540" s="12"/>
      <c r="HI540" s="12"/>
      <c r="HJ540" s="12"/>
      <c r="HK540" s="12"/>
      <c r="HL540" s="12"/>
      <c r="HM540" s="12"/>
      <c r="HN540" s="12"/>
      <c r="HO540" s="12"/>
      <c r="HP540" s="12"/>
      <c r="HQ540" s="12"/>
      <c r="HR540" s="12"/>
      <c r="HS540" s="12"/>
      <c r="HT540" s="12"/>
      <c r="HU540" s="12"/>
      <c r="HV540" s="12"/>
      <c r="HW540" s="12"/>
      <c r="HX540" s="12"/>
      <c r="HY540" s="12"/>
      <c r="HZ540" s="12"/>
      <c r="IA540" s="12"/>
      <c r="IB540" s="12"/>
      <c r="IC540" s="12"/>
      <c r="ID540" s="12"/>
      <c r="IE540" s="12"/>
      <c r="IF540" s="12"/>
      <c r="IG540" s="12"/>
      <c r="IH540" s="12"/>
      <c r="II540" s="12"/>
      <c r="IJ540" s="12"/>
      <c r="IK540" s="12"/>
      <c r="IL540" s="12"/>
      <c r="IM540" s="12"/>
    </row>
    <row r="541" spans="1:247" ht="15.75" x14ac:dyDescent="0.25">
      <c r="A541" s="31"/>
      <c r="B541" s="17"/>
      <c r="C541" s="35"/>
      <c r="D541" s="35"/>
      <c r="E541" s="36"/>
      <c r="F541" s="65"/>
      <c r="G541" s="35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  <c r="GE541" s="12"/>
      <c r="GF541" s="12"/>
      <c r="GG541" s="12"/>
      <c r="GH541" s="12"/>
      <c r="GI541" s="12"/>
      <c r="GJ541" s="12"/>
      <c r="GK541" s="12"/>
      <c r="GL541" s="12"/>
      <c r="GM541" s="12"/>
      <c r="GN541" s="12"/>
      <c r="GO541" s="12"/>
      <c r="GP541" s="12"/>
      <c r="GQ541" s="12"/>
      <c r="GR541" s="12"/>
      <c r="GS541" s="12"/>
      <c r="GT541" s="12"/>
      <c r="GU541" s="12"/>
      <c r="GV541" s="12"/>
      <c r="GW541" s="12"/>
      <c r="GX541" s="12"/>
      <c r="GY541" s="12"/>
      <c r="GZ541" s="12"/>
      <c r="HA541" s="12"/>
      <c r="HB541" s="12"/>
      <c r="HC541" s="12"/>
      <c r="HD541" s="12"/>
      <c r="HE541" s="12"/>
      <c r="HF541" s="12"/>
      <c r="HG541" s="12"/>
      <c r="HH541" s="12"/>
      <c r="HI541" s="12"/>
      <c r="HJ541" s="12"/>
      <c r="HK541" s="12"/>
      <c r="HL541" s="12"/>
      <c r="HM541" s="12"/>
      <c r="HN541" s="12"/>
      <c r="HO541" s="12"/>
      <c r="HP541" s="12"/>
      <c r="HQ541" s="12"/>
      <c r="HR541" s="12"/>
      <c r="HS541" s="12"/>
      <c r="HT541" s="12"/>
      <c r="HU541" s="12"/>
      <c r="HV541" s="12"/>
      <c r="HW541" s="12"/>
      <c r="HX541" s="12"/>
      <c r="HY541" s="12"/>
      <c r="HZ541" s="12"/>
      <c r="IA541" s="12"/>
      <c r="IB541" s="12"/>
      <c r="IC541" s="12"/>
      <c r="ID541" s="12"/>
      <c r="IE541" s="12"/>
      <c r="IF541" s="12"/>
      <c r="IG541" s="12"/>
      <c r="IH541" s="12"/>
      <c r="II541" s="12"/>
      <c r="IJ541" s="12"/>
      <c r="IK541" s="12"/>
      <c r="IL541" s="12"/>
      <c r="IM541" s="12"/>
    </row>
    <row r="542" spans="1:247" ht="15.75" x14ac:dyDescent="0.25">
      <c r="A542" s="31"/>
      <c r="B542" s="17"/>
      <c r="C542" s="35"/>
      <c r="D542" s="35"/>
      <c r="E542" s="36"/>
      <c r="F542" s="65"/>
      <c r="G542" s="35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  <c r="GE542" s="12"/>
      <c r="GF542" s="12"/>
      <c r="GG542" s="12"/>
      <c r="GH542" s="12"/>
      <c r="GI542" s="12"/>
      <c r="GJ542" s="12"/>
      <c r="GK542" s="12"/>
      <c r="GL542" s="12"/>
      <c r="GM542" s="12"/>
      <c r="GN542" s="12"/>
      <c r="GO542" s="12"/>
      <c r="GP542" s="12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</row>
    <row r="543" spans="1:247" ht="15.75" x14ac:dyDescent="0.25">
      <c r="A543" s="31"/>
      <c r="B543" s="17"/>
      <c r="C543" s="35"/>
      <c r="D543" s="35"/>
      <c r="E543" s="36"/>
      <c r="F543" s="65"/>
      <c r="G543" s="35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  <c r="GE543" s="12"/>
      <c r="GF543" s="12"/>
      <c r="GG543" s="12"/>
      <c r="GH543" s="12"/>
      <c r="GI543" s="12"/>
      <c r="GJ543" s="12"/>
      <c r="GK543" s="12"/>
      <c r="GL543" s="12"/>
      <c r="GM543" s="12"/>
      <c r="GN543" s="12"/>
      <c r="GO543" s="12"/>
      <c r="GP543" s="12"/>
      <c r="GQ543" s="12"/>
      <c r="GR543" s="12"/>
      <c r="GS543" s="12"/>
      <c r="GT543" s="12"/>
      <c r="GU543" s="12"/>
      <c r="GV543" s="12"/>
      <c r="GW543" s="12"/>
      <c r="GX543" s="12"/>
      <c r="GY543" s="12"/>
      <c r="GZ543" s="12"/>
      <c r="HA543" s="12"/>
      <c r="HB543" s="12"/>
      <c r="HC543" s="12"/>
      <c r="HD543" s="12"/>
      <c r="HE543" s="12"/>
      <c r="HF543" s="12"/>
      <c r="HG543" s="12"/>
      <c r="HH543" s="12"/>
      <c r="HI543" s="12"/>
      <c r="HJ543" s="12"/>
      <c r="HK543" s="12"/>
      <c r="HL543" s="12"/>
      <c r="HM543" s="12"/>
      <c r="HN543" s="12"/>
      <c r="HO543" s="12"/>
      <c r="HP543" s="12"/>
      <c r="HQ543" s="12"/>
      <c r="HR543" s="12"/>
      <c r="HS543" s="12"/>
      <c r="HT543" s="12"/>
      <c r="HU543" s="12"/>
      <c r="HV543" s="12"/>
      <c r="HW543" s="12"/>
      <c r="HX543" s="12"/>
      <c r="HY543" s="12"/>
      <c r="HZ543" s="12"/>
      <c r="IA543" s="12"/>
      <c r="IB543" s="12"/>
      <c r="IC543" s="12"/>
      <c r="ID543" s="12"/>
      <c r="IE543" s="12"/>
      <c r="IF543" s="12"/>
      <c r="IG543" s="12"/>
      <c r="IH543" s="12"/>
      <c r="II543" s="12"/>
      <c r="IJ543" s="12"/>
      <c r="IK543" s="12"/>
      <c r="IL543" s="12"/>
      <c r="IM543" s="12"/>
    </row>
    <row r="544" spans="1:247" ht="15.75" x14ac:dyDescent="0.25">
      <c r="A544" s="31"/>
      <c r="B544" s="17"/>
      <c r="C544" s="35"/>
      <c r="D544" s="35"/>
      <c r="E544" s="36"/>
      <c r="F544" s="65"/>
      <c r="G544" s="35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  <c r="GE544" s="12"/>
      <c r="GF544" s="12"/>
      <c r="GG544" s="12"/>
      <c r="GH544" s="12"/>
      <c r="GI544" s="12"/>
      <c r="GJ544" s="12"/>
      <c r="GK544" s="12"/>
      <c r="GL544" s="12"/>
      <c r="GM544" s="12"/>
      <c r="GN544" s="12"/>
      <c r="GO544" s="12"/>
      <c r="GP544" s="12"/>
      <c r="GQ544" s="12"/>
      <c r="GR544" s="12"/>
      <c r="GS544" s="12"/>
      <c r="GT544" s="12"/>
      <c r="GU544" s="12"/>
      <c r="GV544" s="12"/>
      <c r="GW544" s="12"/>
      <c r="GX544" s="12"/>
      <c r="GY544" s="12"/>
      <c r="GZ544" s="12"/>
      <c r="HA544" s="12"/>
      <c r="HB544" s="12"/>
      <c r="HC544" s="12"/>
      <c r="HD544" s="12"/>
      <c r="HE544" s="12"/>
      <c r="HF544" s="12"/>
      <c r="HG544" s="12"/>
      <c r="HH544" s="12"/>
      <c r="HI544" s="12"/>
      <c r="HJ544" s="12"/>
      <c r="HK544" s="12"/>
      <c r="HL544" s="12"/>
      <c r="HM544" s="12"/>
      <c r="HN544" s="12"/>
      <c r="HO544" s="12"/>
      <c r="HP544" s="12"/>
      <c r="HQ544" s="12"/>
      <c r="HR544" s="12"/>
      <c r="HS544" s="12"/>
      <c r="HT544" s="12"/>
      <c r="HU544" s="12"/>
      <c r="HV544" s="12"/>
      <c r="HW544" s="12"/>
      <c r="HX544" s="12"/>
      <c r="HY544" s="12"/>
      <c r="HZ544" s="12"/>
      <c r="IA544" s="12"/>
      <c r="IB544" s="12"/>
      <c r="IC544" s="12"/>
      <c r="ID544" s="12"/>
      <c r="IE544" s="12"/>
      <c r="IF544" s="12"/>
      <c r="IG544" s="12"/>
      <c r="IH544" s="12"/>
      <c r="II544" s="12"/>
      <c r="IJ544" s="12"/>
      <c r="IK544" s="12"/>
      <c r="IL544" s="12"/>
      <c r="IM544" s="12"/>
    </row>
    <row r="545" spans="1:247" ht="15.75" x14ac:dyDescent="0.25">
      <c r="A545" s="31"/>
      <c r="B545" s="17"/>
      <c r="C545" s="35"/>
      <c r="D545" s="35"/>
      <c r="E545" s="36"/>
      <c r="F545" s="65"/>
      <c r="G545" s="35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  <c r="GE545" s="12"/>
      <c r="GF545" s="12"/>
      <c r="GG545" s="12"/>
      <c r="GH545" s="12"/>
      <c r="GI545" s="12"/>
      <c r="GJ545" s="12"/>
      <c r="GK545" s="12"/>
      <c r="GL545" s="12"/>
      <c r="GM545" s="12"/>
      <c r="GN545" s="12"/>
      <c r="GO545" s="12"/>
      <c r="GP545" s="12"/>
      <c r="GQ545" s="12"/>
      <c r="GR545" s="12"/>
      <c r="GS545" s="12"/>
      <c r="GT545" s="12"/>
      <c r="GU545" s="12"/>
      <c r="GV545" s="12"/>
      <c r="GW545" s="12"/>
      <c r="GX545" s="12"/>
      <c r="GY545" s="12"/>
      <c r="GZ545" s="12"/>
      <c r="HA545" s="12"/>
      <c r="HB545" s="12"/>
      <c r="HC545" s="12"/>
      <c r="HD545" s="12"/>
      <c r="HE545" s="12"/>
      <c r="HF545" s="12"/>
      <c r="HG545" s="12"/>
      <c r="HH545" s="12"/>
      <c r="HI545" s="12"/>
      <c r="HJ545" s="12"/>
      <c r="HK545" s="12"/>
      <c r="HL545" s="12"/>
      <c r="HM545" s="12"/>
      <c r="HN545" s="12"/>
      <c r="HO545" s="12"/>
      <c r="HP545" s="12"/>
      <c r="HQ545" s="12"/>
      <c r="HR545" s="12"/>
      <c r="HS545" s="12"/>
      <c r="HT545" s="12"/>
      <c r="HU545" s="12"/>
      <c r="HV545" s="12"/>
      <c r="HW545" s="12"/>
      <c r="HX545" s="12"/>
      <c r="HY545" s="12"/>
      <c r="HZ545" s="12"/>
      <c r="IA545" s="12"/>
      <c r="IB545" s="12"/>
      <c r="IC545" s="12"/>
      <c r="ID545" s="12"/>
      <c r="IE545" s="12"/>
      <c r="IF545" s="12"/>
      <c r="IG545" s="12"/>
      <c r="IH545" s="12"/>
      <c r="II545" s="12"/>
      <c r="IJ545" s="12"/>
      <c r="IK545" s="12"/>
      <c r="IL545" s="12"/>
      <c r="IM545" s="12"/>
    </row>
    <row r="546" spans="1:247" ht="15.75" x14ac:dyDescent="0.25">
      <c r="A546" s="31"/>
      <c r="B546" s="17"/>
      <c r="C546" s="35"/>
      <c r="D546" s="35"/>
      <c r="E546" s="36"/>
      <c r="F546" s="65"/>
      <c r="G546" s="35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  <c r="GE546" s="12"/>
      <c r="GF546" s="12"/>
      <c r="GG546" s="12"/>
      <c r="GH546" s="12"/>
      <c r="GI546" s="12"/>
      <c r="GJ546" s="12"/>
      <c r="GK546" s="12"/>
      <c r="GL546" s="12"/>
      <c r="GM546" s="12"/>
      <c r="GN546" s="12"/>
      <c r="GO546" s="12"/>
      <c r="GP546" s="12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</row>
    <row r="547" spans="1:247" ht="15.75" x14ac:dyDescent="0.25">
      <c r="A547" s="31"/>
      <c r="B547" s="17"/>
      <c r="C547" s="35"/>
      <c r="D547" s="35"/>
      <c r="E547" s="36"/>
      <c r="F547" s="65"/>
      <c r="G547" s="35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  <c r="GE547" s="12"/>
      <c r="GF547" s="12"/>
      <c r="GG547" s="12"/>
      <c r="GH547" s="12"/>
      <c r="GI547" s="12"/>
      <c r="GJ547" s="12"/>
      <c r="GK547" s="12"/>
      <c r="GL547" s="12"/>
      <c r="GM547" s="12"/>
      <c r="GN547" s="12"/>
      <c r="GO547" s="12"/>
      <c r="GP547" s="12"/>
      <c r="GQ547" s="12"/>
      <c r="GR547" s="12"/>
      <c r="GS547" s="12"/>
      <c r="GT547" s="12"/>
      <c r="GU547" s="12"/>
      <c r="GV547" s="12"/>
      <c r="GW547" s="12"/>
      <c r="GX547" s="12"/>
      <c r="GY547" s="12"/>
      <c r="GZ547" s="12"/>
      <c r="HA547" s="12"/>
      <c r="HB547" s="12"/>
      <c r="HC547" s="12"/>
      <c r="HD547" s="12"/>
      <c r="HE547" s="12"/>
      <c r="HF547" s="12"/>
      <c r="HG547" s="12"/>
      <c r="HH547" s="12"/>
      <c r="HI547" s="12"/>
      <c r="HJ547" s="12"/>
      <c r="HK547" s="12"/>
      <c r="HL547" s="12"/>
      <c r="HM547" s="12"/>
      <c r="HN547" s="12"/>
      <c r="HO547" s="12"/>
      <c r="HP547" s="12"/>
      <c r="HQ547" s="12"/>
      <c r="HR547" s="12"/>
      <c r="HS547" s="12"/>
      <c r="HT547" s="12"/>
      <c r="HU547" s="12"/>
      <c r="HV547" s="12"/>
      <c r="HW547" s="12"/>
      <c r="HX547" s="12"/>
      <c r="HY547" s="12"/>
      <c r="HZ547" s="12"/>
      <c r="IA547" s="12"/>
      <c r="IB547" s="12"/>
      <c r="IC547" s="12"/>
      <c r="ID547" s="12"/>
      <c r="IE547" s="12"/>
      <c r="IF547" s="12"/>
      <c r="IG547" s="12"/>
      <c r="IH547" s="12"/>
      <c r="II547" s="12"/>
      <c r="IJ547" s="12"/>
      <c r="IK547" s="12"/>
      <c r="IL547" s="12"/>
      <c r="IM547" s="12"/>
    </row>
    <row r="548" spans="1:247" ht="15.75" x14ac:dyDescent="0.25">
      <c r="A548" s="31"/>
      <c r="B548" s="17"/>
      <c r="C548" s="35"/>
      <c r="D548" s="35"/>
      <c r="E548" s="36"/>
      <c r="F548" s="65"/>
      <c r="G548" s="35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  <c r="GE548" s="12"/>
      <c r="GF548" s="12"/>
      <c r="GG548" s="12"/>
      <c r="GH548" s="12"/>
      <c r="GI548" s="12"/>
      <c r="GJ548" s="12"/>
      <c r="GK548" s="12"/>
      <c r="GL548" s="12"/>
      <c r="GM548" s="12"/>
      <c r="GN548" s="12"/>
      <c r="GO548" s="12"/>
      <c r="GP548" s="12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</row>
    <row r="549" spans="1:247" ht="15.75" x14ac:dyDescent="0.25">
      <c r="A549" s="31"/>
      <c r="B549" s="17"/>
      <c r="C549" s="35"/>
      <c r="D549" s="35"/>
      <c r="E549" s="36"/>
      <c r="F549" s="65"/>
      <c r="G549" s="35"/>
      <c r="H549" s="29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  <c r="GE549" s="12"/>
      <c r="GF549" s="12"/>
      <c r="GG549" s="12"/>
      <c r="GH549" s="12"/>
      <c r="GI549" s="12"/>
      <c r="GJ549" s="12"/>
      <c r="GK549" s="12"/>
      <c r="GL549" s="12"/>
      <c r="GM549" s="12"/>
      <c r="GN549" s="12"/>
      <c r="GO549" s="12"/>
      <c r="GP549" s="12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</row>
    <row r="550" spans="1:247" ht="15.75" x14ac:dyDescent="0.25">
      <c r="A550" s="31"/>
      <c r="B550" s="17"/>
      <c r="C550" s="35"/>
      <c r="D550" s="35"/>
      <c r="E550" s="36"/>
      <c r="F550" s="65"/>
      <c r="G550" s="35"/>
      <c r="H550" s="29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  <c r="GE550" s="12"/>
      <c r="GF550" s="12"/>
      <c r="GG550" s="12"/>
      <c r="GH550" s="12"/>
      <c r="GI550" s="12"/>
      <c r="GJ550" s="12"/>
      <c r="GK550" s="12"/>
      <c r="GL550" s="12"/>
      <c r="GM550" s="12"/>
      <c r="GN550" s="12"/>
      <c r="GO550" s="12"/>
      <c r="GP550" s="12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</row>
    <row r="551" spans="1:247" ht="15.75" x14ac:dyDescent="0.25">
      <c r="A551" s="31"/>
      <c r="B551" s="17"/>
      <c r="C551" s="35"/>
      <c r="D551" s="35"/>
      <c r="E551" s="36"/>
      <c r="F551" s="65"/>
      <c r="G551" s="35"/>
      <c r="H551" s="29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  <c r="GE551" s="12"/>
      <c r="GF551" s="12"/>
      <c r="GG551" s="12"/>
      <c r="GH551" s="12"/>
      <c r="GI551" s="12"/>
      <c r="GJ551" s="12"/>
      <c r="GK551" s="12"/>
      <c r="GL551" s="12"/>
      <c r="GM551" s="12"/>
      <c r="GN551" s="12"/>
      <c r="GO551" s="12"/>
      <c r="GP551" s="12"/>
      <c r="GQ551" s="12"/>
      <c r="GR551" s="12"/>
      <c r="GS551" s="12"/>
      <c r="GT551" s="12"/>
      <c r="GU551" s="12"/>
      <c r="GV551" s="12"/>
      <c r="GW551" s="12"/>
      <c r="GX551" s="12"/>
      <c r="GY551" s="12"/>
      <c r="GZ551" s="12"/>
      <c r="HA551" s="12"/>
      <c r="HB551" s="12"/>
      <c r="HC551" s="12"/>
      <c r="HD551" s="12"/>
      <c r="HE551" s="12"/>
      <c r="HF551" s="12"/>
      <c r="HG551" s="12"/>
      <c r="HH551" s="12"/>
      <c r="HI551" s="12"/>
      <c r="HJ551" s="12"/>
      <c r="HK551" s="12"/>
      <c r="HL551" s="12"/>
      <c r="HM551" s="12"/>
      <c r="HN551" s="12"/>
      <c r="HO551" s="12"/>
      <c r="HP551" s="12"/>
      <c r="HQ551" s="12"/>
      <c r="HR551" s="12"/>
      <c r="HS551" s="12"/>
      <c r="HT551" s="12"/>
      <c r="HU551" s="12"/>
      <c r="HV551" s="12"/>
      <c r="HW551" s="12"/>
      <c r="HX551" s="12"/>
      <c r="HY551" s="12"/>
      <c r="HZ551" s="12"/>
      <c r="IA551" s="12"/>
      <c r="IB551" s="12"/>
      <c r="IC551" s="12"/>
      <c r="ID551" s="12"/>
      <c r="IE551" s="12"/>
      <c r="IF551" s="12"/>
      <c r="IG551" s="12"/>
      <c r="IH551" s="12"/>
      <c r="II551" s="12"/>
      <c r="IJ551" s="12"/>
      <c r="IK551" s="12"/>
      <c r="IL551" s="12"/>
      <c r="IM551" s="12"/>
    </row>
    <row r="552" spans="1:247" ht="15.75" x14ac:dyDescent="0.25">
      <c r="A552" s="31"/>
      <c r="B552" s="17"/>
      <c r="C552" s="35"/>
      <c r="D552" s="35"/>
      <c r="E552" s="36"/>
      <c r="F552" s="65"/>
      <c r="G552" s="35"/>
      <c r="H552" s="29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  <c r="GE552" s="12"/>
      <c r="GF552" s="12"/>
      <c r="GG552" s="12"/>
      <c r="GH552" s="12"/>
      <c r="GI552" s="12"/>
      <c r="GJ552" s="12"/>
      <c r="GK552" s="12"/>
      <c r="GL552" s="12"/>
      <c r="GM552" s="12"/>
      <c r="GN552" s="12"/>
      <c r="GO552" s="12"/>
      <c r="GP552" s="12"/>
      <c r="GQ552" s="12"/>
      <c r="GR552" s="12"/>
      <c r="GS552" s="12"/>
      <c r="GT552" s="12"/>
      <c r="GU552" s="12"/>
      <c r="GV552" s="12"/>
      <c r="GW552" s="12"/>
      <c r="GX552" s="12"/>
      <c r="GY552" s="12"/>
      <c r="GZ552" s="12"/>
      <c r="HA552" s="12"/>
      <c r="HB552" s="12"/>
      <c r="HC552" s="12"/>
      <c r="HD552" s="12"/>
      <c r="HE552" s="12"/>
      <c r="HF552" s="12"/>
      <c r="HG552" s="12"/>
      <c r="HH552" s="12"/>
      <c r="HI552" s="12"/>
      <c r="HJ552" s="12"/>
      <c r="HK552" s="12"/>
      <c r="HL552" s="12"/>
      <c r="HM552" s="12"/>
      <c r="HN552" s="12"/>
      <c r="HO552" s="12"/>
      <c r="HP552" s="12"/>
      <c r="HQ552" s="12"/>
      <c r="HR552" s="12"/>
      <c r="HS552" s="12"/>
      <c r="HT552" s="12"/>
      <c r="HU552" s="12"/>
      <c r="HV552" s="12"/>
      <c r="HW552" s="12"/>
      <c r="HX552" s="12"/>
      <c r="HY552" s="12"/>
      <c r="HZ552" s="12"/>
      <c r="IA552" s="12"/>
      <c r="IB552" s="12"/>
      <c r="IC552" s="12"/>
      <c r="ID552" s="12"/>
      <c r="IE552" s="12"/>
      <c r="IF552" s="12"/>
      <c r="IG552" s="12"/>
      <c r="IH552" s="12"/>
      <c r="II552" s="12"/>
      <c r="IJ552" s="12"/>
      <c r="IK552" s="12"/>
      <c r="IL552" s="12"/>
      <c r="IM552" s="12"/>
    </row>
    <row r="553" spans="1:247" ht="15.75" x14ac:dyDescent="0.25">
      <c r="A553" s="31"/>
      <c r="B553" s="17"/>
      <c r="C553" s="35"/>
      <c r="D553" s="35"/>
      <c r="E553" s="36"/>
      <c r="F553" s="65"/>
      <c r="G553" s="35"/>
      <c r="H553" s="29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  <c r="GE553" s="12"/>
      <c r="GF553" s="12"/>
      <c r="GG553" s="12"/>
      <c r="GH553" s="12"/>
      <c r="GI553" s="12"/>
      <c r="GJ553" s="12"/>
      <c r="GK553" s="12"/>
      <c r="GL553" s="12"/>
      <c r="GM553" s="12"/>
      <c r="GN553" s="12"/>
      <c r="GO553" s="12"/>
      <c r="GP553" s="12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  <c r="IL553" s="12"/>
      <c r="IM553" s="12"/>
    </row>
    <row r="554" spans="1:247" ht="15.75" x14ac:dyDescent="0.25">
      <c r="A554" s="31"/>
      <c r="B554" s="17"/>
      <c r="C554" s="35"/>
      <c r="D554" s="35"/>
      <c r="E554" s="36"/>
      <c r="F554" s="65"/>
      <c r="G554" s="35"/>
      <c r="H554" s="29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  <c r="GE554" s="12"/>
      <c r="GF554" s="12"/>
      <c r="GG554" s="12"/>
      <c r="GH554" s="12"/>
      <c r="GI554" s="12"/>
      <c r="GJ554" s="12"/>
      <c r="GK554" s="12"/>
      <c r="GL554" s="12"/>
      <c r="GM554" s="12"/>
      <c r="GN554" s="12"/>
      <c r="GO554" s="12"/>
      <c r="GP554" s="12"/>
      <c r="GQ554" s="12"/>
      <c r="GR554" s="12"/>
      <c r="GS554" s="12"/>
      <c r="GT554" s="12"/>
      <c r="GU554" s="12"/>
      <c r="GV554" s="12"/>
      <c r="GW554" s="12"/>
      <c r="GX554" s="12"/>
      <c r="GY554" s="12"/>
      <c r="GZ554" s="12"/>
      <c r="HA554" s="12"/>
      <c r="HB554" s="12"/>
      <c r="HC554" s="12"/>
      <c r="HD554" s="12"/>
      <c r="HE554" s="12"/>
      <c r="HF554" s="12"/>
      <c r="HG554" s="12"/>
      <c r="HH554" s="12"/>
      <c r="HI554" s="12"/>
      <c r="HJ554" s="12"/>
      <c r="HK554" s="12"/>
      <c r="HL554" s="12"/>
      <c r="HM554" s="12"/>
      <c r="HN554" s="12"/>
      <c r="HO554" s="12"/>
      <c r="HP554" s="12"/>
      <c r="HQ554" s="12"/>
      <c r="HR554" s="12"/>
      <c r="HS554" s="12"/>
      <c r="HT554" s="12"/>
      <c r="HU554" s="12"/>
      <c r="HV554" s="12"/>
      <c r="HW554" s="12"/>
      <c r="HX554" s="12"/>
      <c r="HY554" s="12"/>
      <c r="HZ554" s="12"/>
      <c r="IA554" s="12"/>
      <c r="IB554" s="12"/>
      <c r="IC554" s="12"/>
      <c r="ID554" s="12"/>
      <c r="IE554" s="12"/>
      <c r="IF554" s="12"/>
      <c r="IG554" s="12"/>
      <c r="IH554" s="12"/>
      <c r="II554" s="12"/>
      <c r="IJ554" s="12"/>
      <c r="IK554" s="12"/>
      <c r="IL554" s="12"/>
      <c r="IM554" s="12"/>
    </row>
    <row r="555" spans="1:247" ht="15.75" x14ac:dyDescent="0.25">
      <c r="A555" s="31"/>
      <c r="B555" s="17"/>
      <c r="C555" s="35"/>
      <c r="D555" s="35"/>
      <c r="E555" s="36"/>
      <c r="F555" s="65"/>
      <c r="G555" s="35"/>
      <c r="H555" s="29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  <c r="GE555" s="12"/>
      <c r="GF555" s="12"/>
      <c r="GG555" s="12"/>
      <c r="GH555" s="12"/>
      <c r="GI555" s="12"/>
      <c r="GJ555" s="12"/>
      <c r="GK555" s="12"/>
      <c r="GL555" s="12"/>
      <c r="GM555" s="12"/>
      <c r="GN555" s="12"/>
      <c r="GO555" s="12"/>
      <c r="GP555" s="12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</row>
    <row r="556" spans="1:247" ht="15.75" x14ac:dyDescent="0.25">
      <c r="A556" s="31"/>
      <c r="B556" s="17"/>
      <c r="C556" s="35"/>
      <c r="D556" s="35"/>
      <c r="E556" s="36"/>
      <c r="F556" s="65"/>
      <c r="G556" s="35"/>
      <c r="H556" s="29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  <c r="GE556" s="12"/>
      <c r="GF556" s="12"/>
      <c r="GG556" s="12"/>
      <c r="GH556" s="12"/>
      <c r="GI556" s="12"/>
      <c r="GJ556" s="12"/>
      <c r="GK556" s="12"/>
      <c r="GL556" s="12"/>
      <c r="GM556" s="12"/>
      <c r="GN556" s="12"/>
      <c r="GO556" s="12"/>
      <c r="GP556" s="12"/>
      <c r="GQ556" s="12"/>
      <c r="GR556" s="12"/>
      <c r="GS556" s="12"/>
      <c r="GT556" s="12"/>
      <c r="GU556" s="12"/>
      <c r="GV556" s="12"/>
      <c r="GW556" s="12"/>
      <c r="GX556" s="12"/>
      <c r="GY556" s="12"/>
      <c r="GZ556" s="12"/>
      <c r="HA556" s="12"/>
      <c r="HB556" s="12"/>
      <c r="HC556" s="12"/>
      <c r="HD556" s="12"/>
      <c r="HE556" s="12"/>
      <c r="HF556" s="12"/>
      <c r="HG556" s="12"/>
      <c r="HH556" s="12"/>
      <c r="HI556" s="12"/>
      <c r="HJ556" s="12"/>
      <c r="HK556" s="12"/>
      <c r="HL556" s="12"/>
      <c r="HM556" s="12"/>
      <c r="HN556" s="12"/>
      <c r="HO556" s="12"/>
      <c r="HP556" s="12"/>
      <c r="HQ556" s="12"/>
      <c r="HR556" s="12"/>
      <c r="HS556" s="12"/>
      <c r="HT556" s="12"/>
      <c r="HU556" s="12"/>
      <c r="HV556" s="12"/>
      <c r="HW556" s="12"/>
      <c r="HX556" s="12"/>
      <c r="HY556" s="12"/>
      <c r="HZ556" s="12"/>
      <c r="IA556" s="12"/>
      <c r="IB556" s="12"/>
      <c r="IC556" s="12"/>
      <c r="ID556" s="12"/>
      <c r="IE556" s="12"/>
      <c r="IF556" s="12"/>
      <c r="IG556" s="12"/>
      <c r="IH556" s="12"/>
      <c r="II556" s="12"/>
      <c r="IJ556" s="12"/>
      <c r="IK556" s="12"/>
      <c r="IL556" s="12"/>
      <c r="IM556" s="12"/>
    </row>
    <row r="557" spans="1:247" ht="15.75" x14ac:dyDescent="0.25">
      <c r="A557" s="31"/>
      <c r="B557" s="17"/>
      <c r="C557" s="35"/>
      <c r="D557" s="35"/>
      <c r="E557" s="36"/>
      <c r="F557" s="65"/>
      <c r="G557" s="35"/>
      <c r="H557" s="29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  <c r="GE557" s="12"/>
      <c r="GF557" s="12"/>
      <c r="GG557" s="12"/>
      <c r="GH557" s="12"/>
      <c r="GI557" s="12"/>
      <c r="GJ557" s="12"/>
      <c r="GK557" s="12"/>
      <c r="GL557" s="12"/>
      <c r="GM557" s="12"/>
      <c r="GN557" s="12"/>
      <c r="GO557" s="12"/>
      <c r="GP557" s="12"/>
      <c r="GQ557" s="12"/>
      <c r="GR557" s="12"/>
      <c r="GS557" s="12"/>
      <c r="GT557" s="12"/>
      <c r="GU557" s="12"/>
      <c r="GV557" s="12"/>
      <c r="GW557" s="12"/>
      <c r="GX557" s="12"/>
      <c r="GY557" s="12"/>
      <c r="GZ557" s="12"/>
      <c r="HA557" s="12"/>
      <c r="HB557" s="12"/>
      <c r="HC557" s="12"/>
      <c r="HD557" s="12"/>
      <c r="HE557" s="12"/>
      <c r="HF557" s="12"/>
      <c r="HG557" s="12"/>
      <c r="HH557" s="12"/>
      <c r="HI557" s="12"/>
      <c r="HJ557" s="12"/>
      <c r="HK557" s="12"/>
      <c r="HL557" s="12"/>
      <c r="HM557" s="12"/>
      <c r="HN557" s="12"/>
      <c r="HO557" s="12"/>
      <c r="HP557" s="12"/>
      <c r="HQ557" s="12"/>
      <c r="HR557" s="12"/>
      <c r="HS557" s="12"/>
      <c r="HT557" s="12"/>
      <c r="HU557" s="12"/>
      <c r="HV557" s="12"/>
      <c r="HW557" s="12"/>
      <c r="HX557" s="12"/>
      <c r="HY557" s="12"/>
      <c r="HZ557" s="12"/>
      <c r="IA557" s="12"/>
      <c r="IB557" s="12"/>
      <c r="IC557" s="12"/>
      <c r="ID557" s="12"/>
      <c r="IE557" s="12"/>
      <c r="IF557" s="12"/>
      <c r="IG557" s="12"/>
      <c r="IH557" s="12"/>
      <c r="II557" s="12"/>
      <c r="IJ557" s="12"/>
      <c r="IK557" s="12"/>
      <c r="IL557" s="12"/>
      <c r="IM557" s="12"/>
    </row>
    <row r="558" spans="1:247" ht="15.75" x14ac:dyDescent="0.25">
      <c r="A558" s="31"/>
      <c r="B558" s="17"/>
      <c r="C558" s="35"/>
      <c r="D558" s="35"/>
      <c r="E558" s="36"/>
      <c r="F558" s="65"/>
      <c r="G558" s="35"/>
      <c r="H558" s="29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  <c r="GE558" s="12"/>
      <c r="GF558" s="12"/>
      <c r="GG558" s="12"/>
      <c r="GH558" s="12"/>
      <c r="GI558" s="12"/>
      <c r="GJ558" s="12"/>
      <c r="GK558" s="12"/>
      <c r="GL558" s="12"/>
      <c r="GM558" s="12"/>
      <c r="GN558" s="12"/>
      <c r="GO558" s="12"/>
      <c r="GP558" s="12"/>
      <c r="GQ558" s="12"/>
      <c r="GR558" s="12"/>
      <c r="GS558" s="12"/>
      <c r="GT558" s="12"/>
      <c r="GU558" s="12"/>
      <c r="GV558" s="12"/>
      <c r="GW558" s="12"/>
      <c r="GX558" s="12"/>
      <c r="GY558" s="12"/>
      <c r="GZ558" s="12"/>
      <c r="HA558" s="12"/>
      <c r="HB558" s="12"/>
      <c r="HC558" s="12"/>
      <c r="HD558" s="12"/>
      <c r="HE558" s="12"/>
      <c r="HF558" s="12"/>
      <c r="HG558" s="12"/>
      <c r="HH558" s="12"/>
      <c r="HI558" s="12"/>
      <c r="HJ558" s="12"/>
      <c r="HK558" s="12"/>
      <c r="HL558" s="12"/>
      <c r="HM558" s="12"/>
      <c r="HN558" s="12"/>
      <c r="HO558" s="12"/>
      <c r="HP558" s="12"/>
      <c r="HQ558" s="12"/>
      <c r="HR558" s="12"/>
      <c r="HS558" s="12"/>
      <c r="HT558" s="12"/>
      <c r="HU558" s="12"/>
      <c r="HV558" s="12"/>
      <c r="HW558" s="12"/>
      <c r="HX558" s="12"/>
      <c r="HY558" s="12"/>
      <c r="HZ558" s="12"/>
      <c r="IA558" s="12"/>
      <c r="IB558" s="12"/>
      <c r="IC558" s="12"/>
      <c r="ID558" s="12"/>
      <c r="IE558" s="12"/>
      <c r="IF558" s="12"/>
      <c r="IG558" s="12"/>
      <c r="IH558" s="12"/>
      <c r="II558" s="12"/>
      <c r="IJ558" s="12"/>
      <c r="IK558" s="12"/>
      <c r="IL558" s="12"/>
      <c r="IM558" s="12"/>
    </row>
    <row r="559" spans="1:247" ht="15.75" x14ac:dyDescent="0.25">
      <c r="A559" s="31"/>
      <c r="B559" s="17"/>
      <c r="C559" s="35"/>
      <c r="D559" s="35"/>
      <c r="E559" s="36"/>
      <c r="F559" s="65"/>
      <c r="G559" s="35"/>
      <c r="H559" s="29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  <c r="GE559" s="12"/>
      <c r="GF559" s="12"/>
      <c r="GG559" s="12"/>
      <c r="GH559" s="12"/>
      <c r="GI559" s="12"/>
      <c r="GJ559" s="12"/>
      <c r="GK559" s="12"/>
      <c r="GL559" s="12"/>
      <c r="GM559" s="12"/>
      <c r="GN559" s="12"/>
      <c r="GO559" s="12"/>
      <c r="GP559" s="12"/>
      <c r="GQ559" s="12"/>
      <c r="GR559" s="12"/>
      <c r="GS559" s="12"/>
      <c r="GT559" s="12"/>
      <c r="GU559" s="12"/>
      <c r="GV559" s="12"/>
      <c r="GW559" s="12"/>
      <c r="GX559" s="12"/>
      <c r="GY559" s="12"/>
      <c r="GZ559" s="12"/>
      <c r="HA559" s="12"/>
      <c r="HB559" s="12"/>
      <c r="HC559" s="12"/>
      <c r="HD559" s="12"/>
      <c r="HE559" s="12"/>
      <c r="HF559" s="12"/>
      <c r="HG559" s="12"/>
      <c r="HH559" s="12"/>
      <c r="HI559" s="12"/>
      <c r="HJ559" s="12"/>
      <c r="HK559" s="12"/>
      <c r="HL559" s="12"/>
      <c r="HM559" s="12"/>
      <c r="HN559" s="12"/>
      <c r="HO559" s="12"/>
      <c r="HP559" s="12"/>
      <c r="HQ559" s="12"/>
      <c r="HR559" s="12"/>
      <c r="HS559" s="12"/>
      <c r="HT559" s="12"/>
      <c r="HU559" s="12"/>
      <c r="HV559" s="12"/>
      <c r="HW559" s="12"/>
      <c r="HX559" s="12"/>
      <c r="HY559" s="12"/>
      <c r="HZ559" s="12"/>
      <c r="IA559" s="12"/>
      <c r="IB559" s="12"/>
      <c r="IC559" s="12"/>
      <c r="ID559" s="12"/>
      <c r="IE559" s="12"/>
      <c r="IF559" s="12"/>
      <c r="IG559" s="12"/>
      <c r="IH559" s="12"/>
      <c r="II559" s="12"/>
      <c r="IJ559" s="12"/>
      <c r="IK559" s="12"/>
      <c r="IL559" s="12"/>
      <c r="IM559" s="12"/>
    </row>
    <row r="560" spans="1:247" ht="15.75" x14ac:dyDescent="0.25">
      <c r="A560" s="31"/>
      <c r="B560" s="17"/>
      <c r="C560" s="35"/>
      <c r="D560" s="35"/>
      <c r="E560" s="36"/>
      <c r="F560" s="65"/>
      <c r="G560" s="35"/>
      <c r="H560" s="29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  <c r="GE560" s="12"/>
      <c r="GF560" s="12"/>
      <c r="GG560" s="12"/>
      <c r="GH560" s="12"/>
      <c r="GI560" s="12"/>
      <c r="GJ560" s="12"/>
      <c r="GK560" s="12"/>
      <c r="GL560" s="12"/>
      <c r="GM560" s="12"/>
      <c r="GN560" s="12"/>
      <c r="GO560" s="12"/>
      <c r="GP560" s="12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</row>
    <row r="561" spans="1:247" ht="15.75" x14ac:dyDescent="0.25">
      <c r="A561" s="31"/>
      <c r="B561" s="17"/>
      <c r="C561" s="35"/>
      <c r="D561" s="35"/>
      <c r="E561" s="36"/>
      <c r="F561" s="65"/>
      <c r="G561" s="35"/>
      <c r="H561" s="29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  <c r="GE561" s="12"/>
      <c r="GF561" s="12"/>
      <c r="GG561" s="12"/>
      <c r="GH561" s="12"/>
      <c r="GI561" s="12"/>
      <c r="GJ561" s="12"/>
      <c r="GK561" s="12"/>
      <c r="GL561" s="12"/>
      <c r="GM561" s="12"/>
      <c r="GN561" s="12"/>
      <c r="GO561" s="12"/>
      <c r="GP561" s="12"/>
      <c r="GQ561" s="12"/>
      <c r="GR561" s="12"/>
      <c r="GS561" s="12"/>
      <c r="GT561" s="12"/>
      <c r="GU561" s="12"/>
      <c r="GV561" s="12"/>
      <c r="GW561" s="12"/>
      <c r="GX561" s="12"/>
      <c r="GY561" s="12"/>
      <c r="GZ561" s="12"/>
      <c r="HA561" s="12"/>
      <c r="HB561" s="12"/>
      <c r="HC561" s="12"/>
      <c r="HD561" s="12"/>
      <c r="HE561" s="12"/>
      <c r="HF561" s="12"/>
      <c r="HG561" s="12"/>
      <c r="HH561" s="12"/>
      <c r="HI561" s="12"/>
      <c r="HJ561" s="12"/>
      <c r="HK561" s="12"/>
      <c r="HL561" s="12"/>
      <c r="HM561" s="12"/>
      <c r="HN561" s="12"/>
      <c r="HO561" s="12"/>
      <c r="HP561" s="12"/>
      <c r="HQ561" s="12"/>
      <c r="HR561" s="12"/>
      <c r="HS561" s="12"/>
      <c r="HT561" s="12"/>
      <c r="HU561" s="12"/>
      <c r="HV561" s="12"/>
      <c r="HW561" s="12"/>
      <c r="HX561" s="12"/>
      <c r="HY561" s="12"/>
      <c r="HZ561" s="12"/>
      <c r="IA561" s="12"/>
      <c r="IB561" s="12"/>
      <c r="IC561" s="12"/>
      <c r="ID561" s="12"/>
      <c r="IE561" s="12"/>
      <c r="IF561" s="12"/>
      <c r="IG561" s="12"/>
      <c r="IH561" s="12"/>
      <c r="II561" s="12"/>
      <c r="IJ561" s="12"/>
      <c r="IK561" s="12"/>
      <c r="IL561" s="12"/>
      <c r="IM561" s="12"/>
    </row>
    <row r="562" spans="1:247" ht="15.75" x14ac:dyDescent="0.25">
      <c r="A562" s="31"/>
      <c r="B562" s="17"/>
      <c r="C562" s="35"/>
      <c r="D562" s="35"/>
      <c r="E562" s="36"/>
      <c r="F562" s="65"/>
      <c r="G562" s="35"/>
      <c r="H562" s="29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  <c r="GE562" s="12"/>
      <c r="GF562" s="12"/>
      <c r="GG562" s="12"/>
      <c r="GH562" s="12"/>
      <c r="GI562" s="12"/>
      <c r="GJ562" s="12"/>
      <c r="GK562" s="12"/>
      <c r="GL562" s="12"/>
      <c r="GM562" s="12"/>
      <c r="GN562" s="12"/>
      <c r="GO562" s="12"/>
      <c r="GP562" s="12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</row>
    <row r="563" spans="1:247" ht="15.75" x14ac:dyDescent="0.25">
      <c r="A563" s="31"/>
      <c r="B563" s="17"/>
      <c r="C563" s="35"/>
      <c r="D563" s="35"/>
      <c r="E563" s="36"/>
      <c r="F563" s="65"/>
      <c r="G563" s="35"/>
      <c r="H563" s="29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  <c r="GE563" s="12"/>
      <c r="GF563" s="12"/>
      <c r="GG563" s="12"/>
      <c r="GH563" s="12"/>
      <c r="GI563" s="12"/>
      <c r="GJ563" s="12"/>
      <c r="GK563" s="12"/>
      <c r="GL563" s="12"/>
      <c r="GM563" s="12"/>
      <c r="GN563" s="12"/>
      <c r="GO563" s="12"/>
      <c r="GP563" s="12"/>
      <c r="GQ563" s="12"/>
      <c r="GR563" s="12"/>
      <c r="GS563" s="12"/>
      <c r="GT563" s="12"/>
      <c r="GU563" s="12"/>
      <c r="GV563" s="12"/>
      <c r="GW563" s="12"/>
      <c r="GX563" s="12"/>
      <c r="GY563" s="12"/>
      <c r="GZ563" s="12"/>
      <c r="HA563" s="12"/>
      <c r="HB563" s="12"/>
      <c r="HC563" s="12"/>
      <c r="HD563" s="12"/>
      <c r="HE563" s="12"/>
      <c r="HF563" s="12"/>
      <c r="HG563" s="12"/>
      <c r="HH563" s="12"/>
      <c r="HI563" s="12"/>
      <c r="HJ563" s="12"/>
      <c r="HK563" s="12"/>
      <c r="HL563" s="12"/>
      <c r="HM563" s="12"/>
      <c r="HN563" s="12"/>
      <c r="HO563" s="12"/>
      <c r="HP563" s="12"/>
      <c r="HQ563" s="12"/>
      <c r="HR563" s="12"/>
      <c r="HS563" s="12"/>
      <c r="HT563" s="12"/>
      <c r="HU563" s="12"/>
      <c r="HV563" s="12"/>
      <c r="HW563" s="12"/>
      <c r="HX563" s="12"/>
      <c r="HY563" s="12"/>
      <c r="HZ563" s="12"/>
      <c r="IA563" s="12"/>
      <c r="IB563" s="12"/>
      <c r="IC563" s="12"/>
      <c r="ID563" s="12"/>
      <c r="IE563" s="12"/>
      <c r="IF563" s="12"/>
      <c r="IG563" s="12"/>
      <c r="IH563" s="12"/>
      <c r="II563" s="12"/>
      <c r="IJ563" s="12"/>
      <c r="IK563" s="12"/>
      <c r="IL563" s="12"/>
      <c r="IM563" s="12"/>
    </row>
    <row r="564" spans="1:247" ht="15.75" x14ac:dyDescent="0.25">
      <c r="A564" s="31"/>
      <c r="B564" s="17"/>
      <c r="C564" s="35"/>
      <c r="D564" s="35"/>
      <c r="E564" s="36"/>
      <c r="F564" s="65"/>
      <c r="G564" s="35"/>
      <c r="H564" s="29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  <c r="GE564" s="12"/>
      <c r="GF564" s="12"/>
      <c r="GG564" s="12"/>
      <c r="GH564" s="12"/>
      <c r="GI564" s="12"/>
      <c r="GJ564" s="12"/>
      <c r="GK564" s="12"/>
      <c r="GL564" s="12"/>
      <c r="GM564" s="12"/>
      <c r="GN564" s="12"/>
      <c r="GO564" s="12"/>
      <c r="GP564" s="12"/>
      <c r="GQ564" s="12"/>
      <c r="GR564" s="12"/>
      <c r="GS564" s="12"/>
      <c r="GT564" s="12"/>
      <c r="GU564" s="12"/>
      <c r="GV564" s="12"/>
      <c r="GW564" s="12"/>
      <c r="GX564" s="12"/>
      <c r="GY564" s="12"/>
      <c r="GZ564" s="12"/>
      <c r="HA564" s="12"/>
      <c r="HB564" s="12"/>
      <c r="HC564" s="12"/>
      <c r="HD564" s="12"/>
      <c r="HE564" s="12"/>
      <c r="HF564" s="12"/>
      <c r="HG564" s="12"/>
      <c r="HH564" s="12"/>
      <c r="HI564" s="12"/>
      <c r="HJ564" s="12"/>
      <c r="HK564" s="12"/>
      <c r="HL564" s="12"/>
      <c r="HM564" s="12"/>
      <c r="HN564" s="12"/>
      <c r="HO564" s="12"/>
      <c r="HP564" s="12"/>
      <c r="HQ564" s="12"/>
      <c r="HR564" s="12"/>
      <c r="HS564" s="12"/>
      <c r="HT564" s="12"/>
      <c r="HU564" s="12"/>
      <c r="HV564" s="12"/>
      <c r="HW564" s="12"/>
      <c r="HX564" s="12"/>
      <c r="HY564" s="12"/>
      <c r="HZ564" s="12"/>
      <c r="IA564" s="12"/>
      <c r="IB564" s="12"/>
      <c r="IC564" s="12"/>
      <c r="ID564" s="12"/>
      <c r="IE564" s="12"/>
      <c r="IF564" s="12"/>
      <c r="IG564" s="12"/>
      <c r="IH564" s="12"/>
      <c r="II564" s="12"/>
      <c r="IJ564" s="12"/>
      <c r="IK564" s="12"/>
      <c r="IL564" s="12"/>
      <c r="IM564" s="12"/>
    </row>
    <row r="565" spans="1:247" ht="15.75" x14ac:dyDescent="0.25">
      <c r="A565" s="31"/>
      <c r="B565" s="17"/>
      <c r="C565" s="35"/>
      <c r="D565" s="35"/>
      <c r="E565" s="36"/>
      <c r="F565" s="65"/>
      <c r="G565" s="35"/>
      <c r="H565" s="29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  <c r="GE565" s="12"/>
      <c r="GF565" s="12"/>
      <c r="GG565" s="12"/>
      <c r="GH565" s="12"/>
      <c r="GI565" s="12"/>
      <c r="GJ565" s="12"/>
      <c r="GK565" s="12"/>
      <c r="GL565" s="12"/>
      <c r="GM565" s="12"/>
      <c r="GN565" s="12"/>
      <c r="GO565" s="12"/>
      <c r="GP565" s="12"/>
      <c r="GQ565" s="12"/>
      <c r="GR565" s="12"/>
      <c r="GS565" s="12"/>
      <c r="GT565" s="12"/>
      <c r="GU565" s="12"/>
      <c r="GV565" s="12"/>
      <c r="GW565" s="12"/>
      <c r="GX565" s="12"/>
      <c r="GY565" s="12"/>
      <c r="GZ565" s="12"/>
      <c r="HA565" s="12"/>
      <c r="HB565" s="12"/>
      <c r="HC565" s="12"/>
      <c r="HD565" s="12"/>
      <c r="HE565" s="12"/>
      <c r="HF565" s="12"/>
      <c r="HG565" s="12"/>
      <c r="HH565" s="12"/>
      <c r="HI565" s="12"/>
      <c r="HJ565" s="12"/>
      <c r="HK565" s="12"/>
      <c r="HL565" s="12"/>
      <c r="HM565" s="12"/>
      <c r="HN565" s="12"/>
      <c r="HO565" s="12"/>
      <c r="HP565" s="12"/>
      <c r="HQ565" s="12"/>
      <c r="HR565" s="12"/>
      <c r="HS565" s="12"/>
      <c r="HT565" s="12"/>
      <c r="HU565" s="12"/>
      <c r="HV565" s="12"/>
      <c r="HW565" s="12"/>
      <c r="HX565" s="12"/>
      <c r="HY565" s="12"/>
      <c r="HZ565" s="12"/>
      <c r="IA565" s="12"/>
      <c r="IB565" s="12"/>
      <c r="IC565" s="12"/>
      <c r="ID565" s="12"/>
      <c r="IE565" s="12"/>
      <c r="IF565" s="12"/>
      <c r="IG565" s="12"/>
      <c r="IH565" s="12"/>
      <c r="II565" s="12"/>
      <c r="IJ565" s="12"/>
      <c r="IK565" s="12"/>
      <c r="IL565" s="12"/>
      <c r="IM565" s="12"/>
    </row>
    <row r="566" spans="1:247" ht="15.75" x14ac:dyDescent="0.25">
      <c r="A566" s="31"/>
      <c r="B566" s="17"/>
      <c r="C566" s="35"/>
      <c r="D566" s="35"/>
      <c r="E566" s="36"/>
      <c r="F566" s="65"/>
      <c r="G566" s="35"/>
      <c r="H566" s="29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  <c r="GE566" s="12"/>
      <c r="GF566" s="12"/>
      <c r="GG566" s="12"/>
      <c r="GH566" s="12"/>
      <c r="GI566" s="12"/>
      <c r="GJ566" s="12"/>
      <c r="GK566" s="12"/>
      <c r="GL566" s="12"/>
      <c r="GM566" s="12"/>
      <c r="GN566" s="12"/>
      <c r="GO566" s="12"/>
      <c r="GP566" s="12"/>
      <c r="GQ566" s="12"/>
      <c r="GR566" s="12"/>
      <c r="GS566" s="12"/>
      <c r="GT566" s="12"/>
      <c r="GU566" s="12"/>
      <c r="GV566" s="12"/>
      <c r="GW566" s="12"/>
      <c r="GX566" s="12"/>
      <c r="GY566" s="12"/>
      <c r="GZ566" s="12"/>
      <c r="HA566" s="12"/>
      <c r="HB566" s="12"/>
      <c r="HC566" s="12"/>
      <c r="HD566" s="12"/>
      <c r="HE566" s="12"/>
      <c r="HF566" s="12"/>
      <c r="HG566" s="12"/>
      <c r="HH566" s="12"/>
      <c r="HI566" s="12"/>
      <c r="HJ566" s="12"/>
      <c r="HK566" s="12"/>
      <c r="HL566" s="12"/>
      <c r="HM566" s="12"/>
      <c r="HN566" s="12"/>
      <c r="HO566" s="12"/>
      <c r="HP566" s="12"/>
      <c r="HQ566" s="12"/>
      <c r="HR566" s="12"/>
      <c r="HS566" s="12"/>
      <c r="HT566" s="12"/>
      <c r="HU566" s="12"/>
      <c r="HV566" s="12"/>
      <c r="HW566" s="12"/>
      <c r="HX566" s="12"/>
      <c r="HY566" s="12"/>
      <c r="HZ566" s="12"/>
      <c r="IA566" s="12"/>
      <c r="IB566" s="12"/>
      <c r="IC566" s="12"/>
      <c r="ID566" s="12"/>
      <c r="IE566" s="12"/>
      <c r="IF566" s="12"/>
      <c r="IG566" s="12"/>
      <c r="IH566" s="12"/>
      <c r="II566" s="12"/>
      <c r="IJ566" s="12"/>
      <c r="IK566" s="12"/>
      <c r="IL566" s="12"/>
      <c r="IM566" s="12"/>
    </row>
    <row r="567" spans="1:247" ht="15.75" x14ac:dyDescent="0.25">
      <c r="A567" s="31"/>
      <c r="B567" s="17"/>
      <c r="C567" s="35"/>
      <c r="D567" s="35"/>
      <c r="E567" s="36"/>
      <c r="F567" s="65"/>
      <c r="G567" s="35"/>
      <c r="H567" s="29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  <c r="GE567" s="12"/>
      <c r="GF567" s="12"/>
      <c r="GG567" s="12"/>
      <c r="GH567" s="12"/>
      <c r="GI567" s="12"/>
      <c r="GJ567" s="12"/>
      <c r="GK567" s="12"/>
      <c r="GL567" s="12"/>
      <c r="GM567" s="12"/>
      <c r="GN567" s="12"/>
      <c r="GO567" s="12"/>
      <c r="GP567" s="12"/>
      <c r="GQ567" s="12"/>
      <c r="GR567" s="12"/>
      <c r="GS567" s="12"/>
      <c r="GT567" s="12"/>
      <c r="GU567" s="12"/>
      <c r="GV567" s="12"/>
      <c r="GW567" s="12"/>
      <c r="GX567" s="12"/>
      <c r="GY567" s="12"/>
      <c r="GZ567" s="12"/>
      <c r="HA567" s="12"/>
      <c r="HB567" s="12"/>
      <c r="HC567" s="12"/>
      <c r="HD567" s="12"/>
      <c r="HE567" s="12"/>
      <c r="HF567" s="12"/>
      <c r="HG567" s="12"/>
      <c r="HH567" s="12"/>
      <c r="HI567" s="12"/>
      <c r="HJ567" s="12"/>
      <c r="HK567" s="12"/>
      <c r="HL567" s="12"/>
      <c r="HM567" s="12"/>
      <c r="HN567" s="12"/>
      <c r="HO567" s="12"/>
      <c r="HP567" s="12"/>
      <c r="HQ567" s="12"/>
      <c r="HR567" s="12"/>
      <c r="HS567" s="12"/>
      <c r="HT567" s="12"/>
      <c r="HU567" s="12"/>
      <c r="HV567" s="12"/>
      <c r="HW567" s="12"/>
      <c r="HX567" s="12"/>
      <c r="HY567" s="12"/>
      <c r="HZ567" s="12"/>
      <c r="IA567" s="12"/>
      <c r="IB567" s="12"/>
      <c r="IC567" s="12"/>
      <c r="ID567" s="12"/>
      <c r="IE567" s="12"/>
      <c r="IF567" s="12"/>
      <c r="IG567" s="12"/>
      <c r="IH567" s="12"/>
      <c r="II567" s="12"/>
      <c r="IJ567" s="12"/>
      <c r="IK567" s="12"/>
      <c r="IL567" s="12"/>
      <c r="IM567" s="12"/>
    </row>
    <row r="568" spans="1:247" ht="15.75" x14ac:dyDescent="0.25">
      <c r="A568" s="31"/>
      <c r="B568" s="17"/>
      <c r="C568" s="35"/>
      <c r="D568" s="35"/>
      <c r="E568" s="36"/>
      <c r="F568" s="65"/>
      <c r="G568" s="35"/>
      <c r="H568" s="29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  <c r="GE568" s="12"/>
      <c r="GF568" s="12"/>
      <c r="GG568" s="12"/>
      <c r="GH568" s="12"/>
      <c r="GI568" s="12"/>
      <c r="GJ568" s="12"/>
      <c r="GK568" s="12"/>
      <c r="GL568" s="12"/>
      <c r="GM568" s="12"/>
      <c r="GN568" s="12"/>
      <c r="GO568" s="12"/>
      <c r="GP568" s="12"/>
      <c r="GQ568" s="12"/>
      <c r="GR568" s="12"/>
      <c r="GS568" s="12"/>
      <c r="GT568" s="12"/>
      <c r="GU568" s="12"/>
      <c r="GV568" s="12"/>
      <c r="GW568" s="12"/>
      <c r="GX568" s="12"/>
      <c r="GY568" s="12"/>
      <c r="GZ568" s="12"/>
      <c r="HA568" s="12"/>
      <c r="HB568" s="12"/>
      <c r="HC568" s="12"/>
      <c r="HD568" s="12"/>
      <c r="HE568" s="12"/>
      <c r="HF568" s="12"/>
      <c r="HG568" s="12"/>
      <c r="HH568" s="12"/>
      <c r="HI568" s="12"/>
      <c r="HJ568" s="12"/>
      <c r="HK568" s="12"/>
      <c r="HL568" s="12"/>
      <c r="HM568" s="12"/>
      <c r="HN568" s="12"/>
      <c r="HO568" s="12"/>
      <c r="HP568" s="12"/>
      <c r="HQ568" s="12"/>
      <c r="HR568" s="12"/>
      <c r="HS568" s="12"/>
      <c r="HT568" s="12"/>
      <c r="HU568" s="12"/>
      <c r="HV568" s="12"/>
      <c r="HW568" s="12"/>
      <c r="HX568" s="12"/>
      <c r="HY568" s="12"/>
      <c r="HZ568" s="12"/>
      <c r="IA568" s="12"/>
      <c r="IB568" s="12"/>
      <c r="IC568" s="12"/>
      <c r="ID568" s="12"/>
      <c r="IE568" s="12"/>
      <c r="IF568" s="12"/>
      <c r="IG568" s="12"/>
      <c r="IH568" s="12"/>
      <c r="II568" s="12"/>
      <c r="IJ568" s="12"/>
      <c r="IK568" s="12"/>
      <c r="IL568" s="12"/>
      <c r="IM568" s="12"/>
    </row>
    <row r="569" spans="1:247" ht="15.75" x14ac:dyDescent="0.25">
      <c r="A569" s="31"/>
      <c r="B569" s="17"/>
      <c r="C569" s="35"/>
      <c r="D569" s="35"/>
      <c r="E569" s="36"/>
      <c r="F569" s="65"/>
      <c r="G569" s="35"/>
      <c r="H569" s="29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  <c r="GE569" s="12"/>
      <c r="GF569" s="12"/>
      <c r="GG569" s="12"/>
      <c r="GH569" s="12"/>
      <c r="GI569" s="12"/>
      <c r="GJ569" s="12"/>
      <c r="GK569" s="12"/>
      <c r="GL569" s="12"/>
      <c r="GM569" s="12"/>
      <c r="GN569" s="12"/>
      <c r="GO569" s="12"/>
      <c r="GP569" s="12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</row>
    <row r="570" spans="1:247" ht="15.75" x14ac:dyDescent="0.25">
      <c r="A570" s="31"/>
      <c r="B570" s="17"/>
      <c r="C570" s="35"/>
      <c r="D570" s="35"/>
      <c r="E570" s="36"/>
      <c r="F570" s="65"/>
      <c r="G570" s="35"/>
      <c r="H570" s="29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</row>
    <row r="571" spans="1:247" ht="15.75" x14ac:dyDescent="0.25">
      <c r="A571" s="31"/>
      <c r="B571" s="17"/>
      <c r="C571" s="35"/>
      <c r="D571" s="35"/>
      <c r="E571" s="36"/>
      <c r="F571" s="65"/>
      <c r="G571" s="35"/>
      <c r="H571" s="29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  <c r="GE571" s="12"/>
      <c r="GF571" s="12"/>
      <c r="GG571" s="12"/>
      <c r="GH571" s="12"/>
      <c r="GI571" s="12"/>
      <c r="GJ571" s="12"/>
      <c r="GK571" s="12"/>
      <c r="GL571" s="12"/>
      <c r="GM571" s="12"/>
      <c r="GN571" s="12"/>
      <c r="GO571" s="12"/>
      <c r="GP571" s="12"/>
      <c r="GQ571" s="12"/>
      <c r="GR571" s="12"/>
      <c r="GS571" s="12"/>
      <c r="GT571" s="12"/>
      <c r="GU571" s="12"/>
      <c r="GV571" s="12"/>
      <c r="GW571" s="12"/>
      <c r="GX571" s="12"/>
      <c r="GY571" s="12"/>
      <c r="GZ571" s="12"/>
      <c r="HA571" s="12"/>
      <c r="HB571" s="12"/>
      <c r="HC571" s="12"/>
      <c r="HD571" s="12"/>
      <c r="HE571" s="12"/>
      <c r="HF571" s="12"/>
      <c r="HG571" s="12"/>
      <c r="HH571" s="12"/>
      <c r="HI571" s="12"/>
      <c r="HJ571" s="12"/>
      <c r="HK571" s="12"/>
      <c r="HL571" s="12"/>
      <c r="HM571" s="12"/>
      <c r="HN571" s="12"/>
      <c r="HO571" s="12"/>
      <c r="HP571" s="12"/>
      <c r="HQ571" s="12"/>
      <c r="HR571" s="12"/>
      <c r="HS571" s="12"/>
      <c r="HT571" s="12"/>
      <c r="HU571" s="12"/>
      <c r="HV571" s="12"/>
      <c r="HW571" s="12"/>
      <c r="HX571" s="12"/>
      <c r="HY571" s="12"/>
      <c r="HZ571" s="12"/>
      <c r="IA571" s="12"/>
      <c r="IB571" s="12"/>
      <c r="IC571" s="12"/>
      <c r="ID571" s="12"/>
      <c r="IE571" s="12"/>
      <c r="IF571" s="12"/>
      <c r="IG571" s="12"/>
      <c r="IH571" s="12"/>
      <c r="II571" s="12"/>
      <c r="IJ571" s="12"/>
      <c r="IK571" s="12"/>
      <c r="IL571" s="12"/>
      <c r="IM571" s="12"/>
    </row>
    <row r="572" spans="1:247" ht="15.75" x14ac:dyDescent="0.25">
      <c r="A572" s="31"/>
      <c r="B572" s="17"/>
      <c r="C572" s="35"/>
      <c r="D572" s="35"/>
      <c r="E572" s="36"/>
      <c r="F572" s="65"/>
      <c r="G572" s="35"/>
      <c r="H572" s="29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  <c r="GE572" s="12"/>
      <c r="GF572" s="12"/>
      <c r="GG572" s="12"/>
      <c r="GH572" s="12"/>
      <c r="GI572" s="12"/>
      <c r="GJ572" s="12"/>
      <c r="GK572" s="12"/>
      <c r="GL572" s="12"/>
      <c r="GM572" s="12"/>
      <c r="GN572" s="12"/>
      <c r="GO572" s="12"/>
      <c r="GP572" s="12"/>
      <c r="GQ572" s="12"/>
      <c r="GR572" s="12"/>
      <c r="GS572" s="12"/>
      <c r="GT572" s="12"/>
      <c r="GU572" s="12"/>
      <c r="GV572" s="12"/>
      <c r="GW572" s="12"/>
      <c r="GX572" s="12"/>
      <c r="GY572" s="12"/>
      <c r="GZ572" s="12"/>
      <c r="HA572" s="12"/>
      <c r="HB572" s="12"/>
      <c r="HC572" s="12"/>
      <c r="HD572" s="12"/>
      <c r="HE572" s="12"/>
      <c r="HF572" s="12"/>
      <c r="HG572" s="12"/>
      <c r="HH572" s="12"/>
      <c r="HI572" s="12"/>
      <c r="HJ572" s="12"/>
      <c r="HK572" s="12"/>
      <c r="HL572" s="12"/>
      <c r="HM572" s="12"/>
      <c r="HN572" s="12"/>
      <c r="HO572" s="12"/>
      <c r="HP572" s="12"/>
      <c r="HQ572" s="12"/>
      <c r="HR572" s="12"/>
      <c r="HS572" s="12"/>
      <c r="HT572" s="12"/>
      <c r="HU572" s="12"/>
      <c r="HV572" s="12"/>
      <c r="HW572" s="12"/>
      <c r="HX572" s="12"/>
      <c r="HY572" s="12"/>
      <c r="HZ572" s="12"/>
      <c r="IA572" s="12"/>
      <c r="IB572" s="12"/>
      <c r="IC572" s="12"/>
      <c r="ID572" s="12"/>
      <c r="IE572" s="12"/>
      <c r="IF572" s="12"/>
      <c r="IG572" s="12"/>
      <c r="IH572" s="12"/>
      <c r="II572" s="12"/>
      <c r="IJ572" s="12"/>
      <c r="IK572" s="12"/>
      <c r="IL572" s="12"/>
      <c r="IM572" s="12"/>
    </row>
    <row r="573" spans="1:247" ht="15.75" x14ac:dyDescent="0.25">
      <c r="A573" s="31"/>
      <c r="B573" s="17"/>
      <c r="C573" s="35"/>
      <c r="D573" s="35"/>
      <c r="E573" s="36"/>
      <c r="F573" s="65"/>
      <c r="G573" s="35"/>
      <c r="H573" s="29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  <c r="GE573" s="12"/>
      <c r="GF573" s="12"/>
      <c r="GG573" s="12"/>
      <c r="GH573" s="12"/>
      <c r="GI573" s="12"/>
      <c r="GJ573" s="12"/>
      <c r="GK573" s="12"/>
      <c r="GL573" s="12"/>
      <c r="GM573" s="12"/>
      <c r="GN573" s="12"/>
      <c r="GO573" s="12"/>
      <c r="GP573" s="12"/>
      <c r="GQ573" s="12"/>
      <c r="GR573" s="12"/>
      <c r="GS573" s="12"/>
      <c r="GT573" s="12"/>
      <c r="GU573" s="12"/>
      <c r="GV573" s="12"/>
      <c r="GW573" s="12"/>
      <c r="GX573" s="12"/>
      <c r="GY573" s="12"/>
      <c r="GZ573" s="12"/>
      <c r="HA573" s="12"/>
      <c r="HB573" s="12"/>
      <c r="HC573" s="12"/>
      <c r="HD573" s="12"/>
      <c r="HE573" s="12"/>
      <c r="HF573" s="12"/>
      <c r="HG573" s="12"/>
      <c r="HH573" s="12"/>
      <c r="HI573" s="12"/>
      <c r="HJ573" s="12"/>
      <c r="HK573" s="12"/>
      <c r="HL573" s="12"/>
      <c r="HM573" s="12"/>
      <c r="HN573" s="12"/>
      <c r="HO573" s="12"/>
      <c r="HP573" s="12"/>
      <c r="HQ573" s="12"/>
      <c r="HR573" s="12"/>
      <c r="HS573" s="12"/>
      <c r="HT573" s="12"/>
      <c r="HU573" s="12"/>
      <c r="HV573" s="12"/>
      <c r="HW573" s="12"/>
      <c r="HX573" s="12"/>
      <c r="HY573" s="12"/>
      <c r="HZ573" s="12"/>
      <c r="IA573" s="12"/>
      <c r="IB573" s="12"/>
      <c r="IC573" s="12"/>
      <c r="ID573" s="12"/>
      <c r="IE573" s="12"/>
      <c r="IF573" s="12"/>
      <c r="IG573" s="12"/>
      <c r="IH573" s="12"/>
      <c r="II573" s="12"/>
      <c r="IJ573" s="12"/>
      <c r="IK573" s="12"/>
      <c r="IL573" s="12"/>
      <c r="IM573" s="12"/>
    </row>
    <row r="574" spans="1:247" ht="15.75" x14ac:dyDescent="0.25">
      <c r="A574" s="31"/>
      <c r="B574" s="17"/>
      <c r="C574" s="35"/>
      <c r="D574" s="35"/>
      <c r="E574" s="36"/>
      <c r="F574" s="65"/>
      <c r="G574" s="35"/>
      <c r="H574" s="29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  <c r="GE574" s="12"/>
      <c r="GF574" s="12"/>
      <c r="GG574" s="12"/>
      <c r="GH574" s="12"/>
      <c r="GI574" s="12"/>
      <c r="GJ574" s="12"/>
      <c r="GK574" s="12"/>
      <c r="GL574" s="12"/>
      <c r="GM574" s="12"/>
      <c r="GN574" s="12"/>
      <c r="GO574" s="12"/>
      <c r="GP574" s="12"/>
      <c r="GQ574" s="12"/>
      <c r="GR574" s="12"/>
      <c r="GS574" s="12"/>
      <c r="GT574" s="12"/>
      <c r="GU574" s="12"/>
      <c r="GV574" s="12"/>
      <c r="GW574" s="12"/>
      <c r="GX574" s="12"/>
      <c r="GY574" s="12"/>
      <c r="GZ574" s="12"/>
      <c r="HA574" s="12"/>
      <c r="HB574" s="12"/>
      <c r="HC574" s="12"/>
      <c r="HD574" s="12"/>
      <c r="HE574" s="12"/>
      <c r="HF574" s="12"/>
      <c r="HG574" s="12"/>
      <c r="HH574" s="12"/>
      <c r="HI574" s="12"/>
      <c r="HJ574" s="12"/>
      <c r="HK574" s="12"/>
      <c r="HL574" s="12"/>
      <c r="HM574" s="12"/>
      <c r="HN574" s="12"/>
      <c r="HO574" s="12"/>
      <c r="HP574" s="12"/>
      <c r="HQ574" s="12"/>
      <c r="HR574" s="12"/>
      <c r="HS574" s="12"/>
      <c r="HT574" s="12"/>
      <c r="HU574" s="12"/>
      <c r="HV574" s="12"/>
      <c r="HW574" s="12"/>
      <c r="HX574" s="12"/>
      <c r="HY574" s="12"/>
      <c r="HZ574" s="12"/>
      <c r="IA574" s="12"/>
      <c r="IB574" s="12"/>
      <c r="IC574" s="12"/>
      <c r="ID574" s="12"/>
      <c r="IE574" s="12"/>
      <c r="IF574" s="12"/>
      <c r="IG574" s="12"/>
      <c r="IH574" s="12"/>
      <c r="II574" s="12"/>
      <c r="IJ574" s="12"/>
      <c r="IK574" s="12"/>
      <c r="IL574" s="12"/>
      <c r="IM574" s="12"/>
    </row>
    <row r="575" spans="1:247" ht="15.75" x14ac:dyDescent="0.25">
      <c r="A575" s="31"/>
      <c r="B575" s="17"/>
      <c r="C575" s="35"/>
      <c r="D575" s="35"/>
      <c r="E575" s="36"/>
      <c r="F575" s="65"/>
      <c r="G575" s="35"/>
      <c r="H575" s="29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  <c r="GE575" s="12"/>
      <c r="GF575" s="12"/>
      <c r="GG575" s="12"/>
      <c r="GH575" s="12"/>
      <c r="GI575" s="12"/>
      <c r="GJ575" s="12"/>
      <c r="GK575" s="12"/>
      <c r="GL575" s="12"/>
      <c r="GM575" s="12"/>
      <c r="GN575" s="12"/>
      <c r="GO575" s="12"/>
      <c r="GP575" s="12"/>
      <c r="GQ575" s="12"/>
      <c r="GR575" s="12"/>
      <c r="GS575" s="12"/>
      <c r="GT575" s="12"/>
      <c r="GU575" s="12"/>
      <c r="GV575" s="12"/>
      <c r="GW575" s="12"/>
      <c r="GX575" s="12"/>
      <c r="GY575" s="12"/>
      <c r="GZ575" s="12"/>
      <c r="HA575" s="12"/>
      <c r="HB575" s="12"/>
      <c r="HC575" s="12"/>
      <c r="HD575" s="12"/>
      <c r="HE575" s="12"/>
      <c r="HF575" s="12"/>
      <c r="HG575" s="12"/>
      <c r="HH575" s="12"/>
      <c r="HI575" s="12"/>
      <c r="HJ575" s="12"/>
      <c r="HK575" s="12"/>
      <c r="HL575" s="12"/>
      <c r="HM575" s="12"/>
      <c r="HN575" s="12"/>
      <c r="HO575" s="12"/>
      <c r="HP575" s="12"/>
      <c r="HQ575" s="12"/>
      <c r="HR575" s="12"/>
      <c r="HS575" s="12"/>
      <c r="HT575" s="12"/>
      <c r="HU575" s="12"/>
      <c r="HV575" s="12"/>
      <c r="HW575" s="12"/>
      <c r="HX575" s="12"/>
      <c r="HY575" s="12"/>
      <c r="HZ575" s="12"/>
      <c r="IA575" s="12"/>
      <c r="IB575" s="12"/>
      <c r="IC575" s="12"/>
      <c r="ID575" s="12"/>
      <c r="IE575" s="12"/>
      <c r="IF575" s="12"/>
      <c r="IG575" s="12"/>
      <c r="IH575" s="12"/>
      <c r="II575" s="12"/>
      <c r="IJ575" s="12"/>
      <c r="IK575" s="12"/>
      <c r="IL575" s="12"/>
      <c r="IM575" s="12"/>
    </row>
    <row r="576" spans="1:247" ht="15.75" x14ac:dyDescent="0.25">
      <c r="A576" s="31"/>
      <c r="B576" s="17"/>
      <c r="C576" s="35"/>
      <c r="D576" s="35"/>
      <c r="E576" s="36"/>
      <c r="F576" s="65"/>
      <c r="G576" s="35"/>
      <c r="H576" s="29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  <c r="GE576" s="12"/>
      <c r="GF576" s="12"/>
      <c r="GG576" s="12"/>
      <c r="GH576" s="12"/>
      <c r="GI576" s="12"/>
      <c r="GJ576" s="12"/>
      <c r="GK576" s="12"/>
      <c r="GL576" s="12"/>
      <c r="GM576" s="12"/>
      <c r="GN576" s="12"/>
      <c r="GO576" s="12"/>
      <c r="GP576" s="12"/>
      <c r="GQ576" s="12"/>
      <c r="GR576" s="12"/>
      <c r="GS576" s="12"/>
      <c r="GT576" s="12"/>
      <c r="GU576" s="12"/>
      <c r="GV576" s="12"/>
      <c r="GW576" s="12"/>
      <c r="GX576" s="12"/>
      <c r="GY576" s="12"/>
      <c r="GZ576" s="12"/>
      <c r="HA576" s="12"/>
      <c r="HB576" s="12"/>
      <c r="HC576" s="12"/>
      <c r="HD576" s="12"/>
      <c r="HE576" s="12"/>
      <c r="HF576" s="12"/>
      <c r="HG576" s="12"/>
      <c r="HH576" s="12"/>
      <c r="HI576" s="12"/>
      <c r="HJ576" s="12"/>
      <c r="HK576" s="12"/>
      <c r="HL576" s="12"/>
      <c r="HM576" s="12"/>
      <c r="HN576" s="12"/>
      <c r="HO576" s="12"/>
      <c r="HP576" s="12"/>
      <c r="HQ576" s="12"/>
      <c r="HR576" s="12"/>
      <c r="HS576" s="12"/>
      <c r="HT576" s="12"/>
      <c r="HU576" s="12"/>
      <c r="HV576" s="12"/>
      <c r="HW576" s="12"/>
      <c r="HX576" s="12"/>
      <c r="HY576" s="12"/>
      <c r="HZ576" s="12"/>
      <c r="IA576" s="12"/>
      <c r="IB576" s="12"/>
      <c r="IC576" s="12"/>
      <c r="ID576" s="12"/>
      <c r="IE576" s="12"/>
      <c r="IF576" s="12"/>
      <c r="IG576" s="12"/>
      <c r="IH576" s="12"/>
      <c r="II576" s="12"/>
      <c r="IJ576" s="12"/>
      <c r="IK576" s="12"/>
      <c r="IL576" s="12"/>
      <c r="IM576" s="12"/>
    </row>
    <row r="577" spans="1:247" ht="15.75" x14ac:dyDescent="0.25">
      <c r="A577" s="31"/>
      <c r="B577" s="17"/>
      <c r="C577" s="35"/>
      <c r="D577" s="35"/>
      <c r="E577" s="36"/>
      <c r="F577" s="65"/>
      <c r="G577" s="35"/>
      <c r="H577" s="29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  <c r="GE577" s="12"/>
      <c r="GF577" s="12"/>
      <c r="GG577" s="12"/>
      <c r="GH577" s="12"/>
      <c r="GI577" s="12"/>
      <c r="GJ577" s="12"/>
      <c r="GK577" s="12"/>
      <c r="GL577" s="12"/>
      <c r="GM577" s="12"/>
      <c r="GN577" s="12"/>
      <c r="GO577" s="12"/>
      <c r="GP577" s="12"/>
      <c r="GQ577" s="12"/>
      <c r="GR577" s="12"/>
      <c r="GS577" s="12"/>
      <c r="GT577" s="12"/>
      <c r="GU577" s="12"/>
      <c r="GV577" s="12"/>
      <c r="GW577" s="12"/>
      <c r="GX577" s="12"/>
      <c r="GY577" s="12"/>
      <c r="GZ577" s="12"/>
      <c r="HA577" s="12"/>
      <c r="HB577" s="12"/>
      <c r="HC577" s="12"/>
      <c r="HD577" s="12"/>
      <c r="HE577" s="12"/>
      <c r="HF577" s="12"/>
      <c r="HG577" s="12"/>
      <c r="HH577" s="12"/>
      <c r="HI577" s="12"/>
      <c r="HJ577" s="12"/>
      <c r="HK577" s="12"/>
      <c r="HL577" s="12"/>
      <c r="HM577" s="12"/>
      <c r="HN577" s="12"/>
      <c r="HO577" s="12"/>
      <c r="HP577" s="12"/>
      <c r="HQ577" s="12"/>
      <c r="HR577" s="12"/>
      <c r="HS577" s="12"/>
      <c r="HT577" s="12"/>
      <c r="HU577" s="12"/>
      <c r="HV577" s="12"/>
      <c r="HW577" s="12"/>
      <c r="HX577" s="12"/>
      <c r="HY577" s="12"/>
      <c r="HZ577" s="12"/>
      <c r="IA577" s="12"/>
      <c r="IB577" s="12"/>
      <c r="IC577" s="12"/>
      <c r="ID577" s="12"/>
      <c r="IE577" s="12"/>
      <c r="IF577" s="12"/>
      <c r="IG577" s="12"/>
      <c r="IH577" s="12"/>
      <c r="II577" s="12"/>
      <c r="IJ577" s="12"/>
      <c r="IK577" s="12"/>
      <c r="IL577" s="12"/>
      <c r="IM577" s="12"/>
    </row>
    <row r="578" spans="1:247" ht="15.75" x14ac:dyDescent="0.25">
      <c r="A578" s="31"/>
      <c r="B578" s="17"/>
      <c r="C578" s="35"/>
      <c r="D578" s="35"/>
      <c r="E578" s="36"/>
      <c r="F578" s="65"/>
      <c r="G578" s="35"/>
      <c r="H578" s="29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  <c r="GE578" s="12"/>
      <c r="GF578" s="12"/>
      <c r="GG578" s="12"/>
      <c r="GH578" s="12"/>
      <c r="GI578" s="12"/>
      <c r="GJ578" s="12"/>
      <c r="GK578" s="12"/>
      <c r="GL578" s="12"/>
      <c r="GM578" s="12"/>
      <c r="GN578" s="12"/>
      <c r="GO578" s="12"/>
      <c r="GP578" s="12"/>
      <c r="GQ578" s="12"/>
      <c r="GR578" s="12"/>
      <c r="GS578" s="12"/>
      <c r="GT578" s="12"/>
      <c r="GU578" s="12"/>
      <c r="GV578" s="12"/>
      <c r="GW578" s="12"/>
      <c r="GX578" s="12"/>
      <c r="GY578" s="12"/>
      <c r="GZ578" s="12"/>
      <c r="HA578" s="12"/>
      <c r="HB578" s="12"/>
      <c r="HC578" s="12"/>
      <c r="HD578" s="12"/>
      <c r="HE578" s="12"/>
      <c r="HF578" s="12"/>
      <c r="HG578" s="12"/>
      <c r="HH578" s="12"/>
      <c r="HI578" s="12"/>
      <c r="HJ578" s="12"/>
      <c r="HK578" s="12"/>
      <c r="HL578" s="12"/>
      <c r="HM578" s="12"/>
      <c r="HN578" s="12"/>
      <c r="HO578" s="12"/>
      <c r="HP578" s="12"/>
      <c r="HQ578" s="12"/>
      <c r="HR578" s="12"/>
      <c r="HS578" s="12"/>
      <c r="HT578" s="12"/>
      <c r="HU578" s="12"/>
      <c r="HV578" s="12"/>
      <c r="HW578" s="12"/>
      <c r="HX578" s="12"/>
      <c r="HY578" s="12"/>
      <c r="HZ578" s="12"/>
      <c r="IA578" s="12"/>
      <c r="IB578" s="12"/>
      <c r="IC578" s="12"/>
      <c r="ID578" s="12"/>
      <c r="IE578" s="12"/>
      <c r="IF578" s="12"/>
      <c r="IG578" s="12"/>
      <c r="IH578" s="12"/>
      <c r="II578" s="12"/>
      <c r="IJ578" s="12"/>
      <c r="IK578" s="12"/>
      <c r="IL578" s="12"/>
      <c r="IM578" s="12"/>
    </row>
    <row r="579" spans="1:247" ht="15.75" x14ac:dyDescent="0.25">
      <c r="A579" s="31"/>
      <c r="B579" s="17"/>
      <c r="C579" s="35"/>
      <c r="D579" s="35"/>
      <c r="E579" s="36"/>
      <c r="F579" s="65"/>
      <c r="G579" s="35"/>
      <c r="H579" s="29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  <c r="GE579" s="12"/>
      <c r="GF579" s="12"/>
      <c r="GG579" s="12"/>
      <c r="GH579" s="12"/>
      <c r="GI579" s="12"/>
      <c r="GJ579" s="12"/>
      <c r="GK579" s="12"/>
      <c r="GL579" s="12"/>
      <c r="GM579" s="12"/>
      <c r="GN579" s="12"/>
      <c r="GO579" s="12"/>
      <c r="GP579" s="12"/>
      <c r="GQ579" s="12"/>
      <c r="GR579" s="12"/>
      <c r="GS579" s="12"/>
      <c r="GT579" s="12"/>
      <c r="GU579" s="12"/>
      <c r="GV579" s="12"/>
      <c r="GW579" s="12"/>
      <c r="GX579" s="12"/>
      <c r="GY579" s="12"/>
      <c r="GZ579" s="12"/>
      <c r="HA579" s="12"/>
      <c r="HB579" s="12"/>
      <c r="HC579" s="12"/>
      <c r="HD579" s="12"/>
      <c r="HE579" s="12"/>
      <c r="HF579" s="12"/>
      <c r="HG579" s="12"/>
      <c r="HH579" s="12"/>
      <c r="HI579" s="12"/>
      <c r="HJ579" s="12"/>
      <c r="HK579" s="12"/>
      <c r="HL579" s="12"/>
      <c r="HM579" s="12"/>
      <c r="HN579" s="12"/>
      <c r="HO579" s="12"/>
      <c r="HP579" s="12"/>
      <c r="HQ579" s="12"/>
      <c r="HR579" s="12"/>
      <c r="HS579" s="12"/>
      <c r="HT579" s="12"/>
      <c r="HU579" s="12"/>
      <c r="HV579" s="12"/>
      <c r="HW579" s="12"/>
      <c r="HX579" s="12"/>
      <c r="HY579" s="12"/>
      <c r="HZ579" s="12"/>
      <c r="IA579" s="12"/>
      <c r="IB579" s="12"/>
      <c r="IC579" s="12"/>
      <c r="ID579" s="12"/>
      <c r="IE579" s="12"/>
      <c r="IF579" s="12"/>
      <c r="IG579" s="12"/>
      <c r="IH579" s="12"/>
      <c r="II579" s="12"/>
      <c r="IJ579" s="12"/>
      <c r="IK579" s="12"/>
      <c r="IL579" s="12"/>
      <c r="IM579" s="12"/>
    </row>
  </sheetData>
  <sortState ref="A349:G355">
    <sortCondition ref="A349"/>
  </sortState>
  <mergeCells count="2">
    <mergeCell ref="A6:G6"/>
    <mergeCell ref="A8:G8"/>
  </mergeCells>
  <phoneticPr fontId="0" type="noConversion"/>
  <pageMargins left="0.98425196850393704" right="0" top="0" bottom="0.59055118110236227" header="0" footer="0"/>
  <pageSetup scale="86" firstPageNumber="263" fitToHeight="6" orientation="landscape" useFirstPageNumber="1" r:id="rId1"/>
  <headerFooter alignWithMargins="0">
    <oddFooter>&amp;C&amp;"Arial,Negrita"&amp;P</oddFooter>
  </headerFooter>
  <rowBreaks count="2" manualBreakCount="2">
    <brk id="53" max="6" man="1"/>
    <brk id="10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5.3_2017</vt:lpstr>
      <vt:lpstr>'5.3_2017'!Área_de_impresión</vt:lpstr>
      <vt:lpstr>'5.3_2017'!Imprimir_área_IM</vt:lpstr>
      <vt:lpstr>'5.3_2017'!Imprimir_títulos_IM</vt:lpstr>
      <vt:lpstr>'5.3_2017'!Títulos_a_imprimir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I.S.S.S.T.E.</dc:creator>
  <cp:lastModifiedBy>Martha Marisela Avila Jimenez</cp:lastModifiedBy>
  <cp:lastPrinted>2018-04-11T18:02:23Z</cp:lastPrinted>
  <dcterms:created xsi:type="dcterms:W3CDTF">2006-06-27T18:20:43Z</dcterms:created>
  <dcterms:modified xsi:type="dcterms:W3CDTF">2018-04-11T22:55:14Z</dcterms:modified>
</cp:coreProperties>
</file>